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firstSheet="1" activeTab="2"/>
  </bookViews>
  <sheets>
    <sheet name="Kitöltési útmutató" sheetId="1" r:id="rId1"/>
    <sheet name="JelentkezésiLapKéziKitöltésű" sheetId="2" r:id="rId2"/>
    <sheet name="JelentkezésiLapEXCELKitöltésű" sheetId="3" r:id="rId3"/>
  </sheets>
  <definedNames>
    <definedName name="_xlnm.Print_Area" localSheetId="2">'JelentkezésiLapEXCELKitöltésű'!$A$1:$J$106</definedName>
    <definedName name="_xlnm.Print_Area" localSheetId="1">'JelentkezésiLapKéziKitöltésű'!$A$1:$J$106</definedName>
  </definedNames>
  <calcPr fullCalcOnLoad="1"/>
</workbook>
</file>

<file path=xl/sharedStrings.xml><?xml version="1.0" encoding="utf-8"?>
<sst xmlns="http://schemas.openxmlformats.org/spreadsheetml/2006/main" count="375" uniqueCount="158">
  <si>
    <t>Jelentkezési lap</t>
  </si>
  <si>
    <t>Gyalogos Természetjárók</t>
  </si>
  <si>
    <t xml:space="preserve"> XIV. Országos Találkozója</t>
  </si>
  <si>
    <t>Budapest - Csillebérc</t>
  </si>
  <si>
    <t>2007. május 25 - 28.</t>
  </si>
  <si>
    <t>Kérjük, hogy a lap kitöltése előtt</t>
  </si>
  <si>
    <t>figyelmesen olvassa el a Programfüzetet!</t>
  </si>
  <si>
    <t>Szervezet neve:</t>
  </si>
  <si>
    <t>Megye:</t>
  </si>
  <si>
    <t>Regisztrációs sz.</t>
  </si>
  <si>
    <t>A jelentkező (a csoport vezetője) neve:</t>
  </si>
  <si>
    <t>Irányítószám:</t>
  </si>
  <si>
    <t>Cím:</t>
  </si>
  <si>
    <t>Telefonszám(ok):</t>
  </si>
  <si>
    <t>E-mail cím:</t>
  </si>
  <si>
    <t>Csoportos jelentkezés esetén a névsort külön lapon kérjük mellékelni (Név, cím, telefonszám, e-mail cím)</t>
  </si>
  <si>
    <t>18 év alatti:</t>
  </si>
  <si>
    <t>18-65 év közötti:</t>
  </si>
  <si>
    <t>65 év feletti:</t>
  </si>
  <si>
    <t>Ft / fő</t>
  </si>
  <si>
    <t>Létszám</t>
  </si>
  <si>
    <t>Összesen, Ft</t>
  </si>
  <si>
    <t>Pólóméret, db</t>
  </si>
  <si>
    <t>S:</t>
  </si>
  <si>
    <t>M:</t>
  </si>
  <si>
    <t>L:</t>
  </si>
  <si>
    <t>XL:</t>
  </si>
  <si>
    <t>XXL.</t>
  </si>
  <si>
    <t>XXXL:</t>
  </si>
  <si>
    <t>Össz.db.</t>
  </si>
  <si>
    <t>Várható érkezés:</t>
  </si>
  <si>
    <t>Ha saját autóbusszal jön, térítés ellenében igénybe vehetjük-e?</t>
  </si>
  <si>
    <t>Nem</t>
  </si>
  <si>
    <t>Szombaton         igen</t>
  </si>
  <si>
    <t>Vasárnap          igen</t>
  </si>
  <si>
    <t>Térítési díj</t>
  </si>
  <si>
    <t>Férőh.</t>
  </si>
  <si>
    <t>Szállás</t>
  </si>
  <si>
    <t>Előreg.sz.</t>
  </si>
  <si>
    <t>Ft/fő/éj</t>
  </si>
  <si>
    <t>db</t>
  </si>
  <si>
    <t>fő</t>
  </si>
  <si>
    <t>péntek</t>
  </si>
  <si>
    <t>szombat</t>
  </si>
  <si>
    <t>vasárnap</t>
  </si>
  <si>
    <t>összesen</t>
  </si>
  <si>
    <t xml:space="preserve">rendelt </t>
  </si>
  <si>
    <t>Ft</t>
  </si>
  <si>
    <t>Ifjúsági szálló</t>
  </si>
  <si>
    <t>2+1 ágyas</t>
  </si>
  <si>
    <t>Ifjúsági sz. apartman</t>
  </si>
  <si>
    <t>3 ágyasként</t>
  </si>
  <si>
    <t>2 ágyasként</t>
  </si>
  <si>
    <t>Nyári szállás</t>
  </si>
  <si>
    <t>3 ágyas</t>
  </si>
  <si>
    <t>5 ágyas</t>
  </si>
  <si>
    <t>Ft/éj</t>
  </si>
  <si>
    <t>Sátras szállás</t>
  </si>
  <si>
    <t>Szállásdíj összesen:</t>
  </si>
  <si>
    <t>Étkezés</t>
  </si>
  <si>
    <t>Ft/fő</t>
  </si>
  <si>
    <t>hétfő</t>
  </si>
  <si>
    <t>Reggeli</t>
  </si>
  <si>
    <t>Normál</t>
  </si>
  <si>
    <t>Vegetáriánus</t>
  </si>
  <si>
    <t>Ebéd</t>
  </si>
  <si>
    <t>Vacsora</t>
  </si>
  <si>
    <t>Hidegcsomag (ebéd)</t>
  </si>
  <si>
    <t>Étkezés összesen:</t>
  </si>
  <si>
    <t>Parkolás</t>
  </si>
  <si>
    <t>Ft/gk  /nap</t>
  </si>
  <si>
    <t>Rendszám:</t>
  </si>
  <si>
    <t>Parkolás összesen:</t>
  </si>
  <si>
    <t>Rendezvények</t>
  </si>
  <si>
    <t>Összesen</t>
  </si>
  <si>
    <t>Nevezési díj</t>
  </si>
  <si>
    <t>Éjszakai tájékozódási túraverseny</t>
  </si>
  <si>
    <t>26 km-es teljesítménytúra</t>
  </si>
  <si>
    <t>13 km-es teljesítménytúra</t>
  </si>
  <si>
    <t>Pünkösdköszöntő túraverseny bográcsos ebéddel</t>
  </si>
  <si>
    <t>Tájfutó tájékozódási verseny</t>
  </si>
  <si>
    <t>Egyéni elméleti verseny</t>
  </si>
  <si>
    <t>Budavári vetélkedő</t>
  </si>
  <si>
    <t>KIRÁNDULÁSOK AUTÓBUSSZAL</t>
  </si>
  <si>
    <t>Szentendre (városnézés) - Skanzen</t>
  </si>
  <si>
    <t>Vác (városnézés) - Vácrátóti Arborétum</t>
  </si>
  <si>
    <t>BUSZOS GYALOGTÚRÁK</t>
  </si>
  <si>
    <t>BP. - Dömös (Rám-szakadék)</t>
  </si>
  <si>
    <t>BP. - Dobogókő - Pilisszentkereszt (szurdok)</t>
  </si>
  <si>
    <t>BP. - Pálvölgyi bg. - Szemlőhegyi bg.</t>
  </si>
  <si>
    <t>GYALOGOS TÚRÁK TÚRAVEZETŐVEL</t>
  </si>
  <si>
    <t>Budai Vár (4 db BKV jegy)</t>
  </si>
  <si>
    <t>Normafa - János hegy - Makkosmária - Végvári szikla</t>
  </si>
  <si>
    <t>Makkosmária - KFKI - Farkas hegy - Sorrentó</t>
  </si>
  <si>
    <t>Rendezvény összesen:</t>
  </si>
  <si>
    <t>Összesítés:</t>
  </si>
  <si>
    <t>Áfás számla igény:    igen:</t>
  </si>
  <si>
    <t>nem:</t>
  </si>
  <si>
    <t>Részvételi díj:</t>
  </si>
  <si>
    <t>Miről?:</t>
  </si>
  <si>
    <t>részvételi díj</t>
  </si>
  <si>
    <t>Vevő neve, címe:</t>
  </si>
  <si>
    <t>szállás</t>
  </si>
  <si>
    <t>étkezés</t>
  </si>
  <si>
    <t>parkolás</t>
  </si>
  <si>
    <t>túrák</t>
  </si>
  <si>
    <t>Mindösszesen:</t>
  </si>
  <si>
    <t>A kitöltött és aláírt nevezési lapot kérjük elküldeni:</t>
  </si>
  <si>
    <t>- levélben a</t>
  </si>
  <si>
    <t xml:space="preserve">- faxon a  </t>
  </si>
  <si>
    <t>06-1-317-9466</t>
  </si>
  <si>
    <t>- e-mailen a</t>
  </si>
  <si>
    <t xml:space="preserve">btssz@btssz.hu  </t>
  </si>
  <si>
    <t>A befizetés módja (x-et a kockába):</t>
  </si>
  <si>
    <t>csekk</t>
  </si>
  <si>
    <t>átutalás</t>
  </si>
  <si>
    <t>Számlaszám:</t>
  </si>
  <si>
    <t>11705008 - 20414539</t>
  </si>
  <si>
    <t>Visszaküldési határidő:  2007. 03. 23.</t>
  </si>
  <si>
    <t>Befizetési határidő:       2007. 04. 20.</t>
  </si>
  <si>
    <t>P. H.</t>
  </si>
  <si>
    <t>…………………………….</t>
  </si>
  <si>
    <t>aláírás</t>
  </si>
  <si>
    <r>
      <t xml:space="preserve">BP. - Erdőkertes - Máriabesnyő - Gödöllő, Krályi kastély </t>
    </r>
    <r>
      <rPr>
        <b/>
        <sz val="12"/>
        <rFont val="Times New Roman"/>
        <family val="1"/>
      </rPr>
      <t>ebéddel</t>
    </r>
  </si>
  <si>
    <t>4 ágyas</t>
  </si>
  <si>
    <t>Bungalo  8 db</t>
  </si>
  <si>
    <t>Sátorparcella</t>
  </si>
  <si>
    <t>Kitöltési útmutató</t>
  </si>
  <si>
    <t>Szervezet neve</t>
  </si>
  <si>
    <t>nem kötelező</t>
  </si>
  <si>
    <t>Megye</t>
  </si>
  <si>
    <t>kötelező</t>
  </si>
  <si>
    <t>Regisztrációs szám</t>
  </si>
  <si>
    <t>kérjük üresen hagyni!</t>
  </si>
  <si>
    <t>ajánlott</t>
  </si>
  <si>
    <t>18-65 között</t>
  </si>
  <si>
    <t>65 év feletti</t>
  </si>
  <si>
    <t>pólóméret</t>
  </si>
  <si>
    <t>Várható érkezés</t>
  </si>
  <si>
    <t>autóbusz igénybevétel</t>
  </si>
  <si>
    <t>kérjük bejelölni</t>
  </si>
  <si>
    <t>Szállás előregisztrációs szám:</t>
  </si>
  <si>
    <t>Ha előzetes szállásegyeztetés volt, akkor kötelező</t>
  </si>
  <si>
    <t>A telefonos/e-mailes egyeztetés során kapott szám</t>
  </si>
  <si>
    <t>A nyilakkal jelzett részösszegeket kell a hátoldalon az összesítőbe beírni és összeadni.</t>
  </si>
  <si>
    <t>Vevő neve és címe</t>
  </si>
  <si>
    <t>Áfás számla igény esetén kötelező</t>
  </si>
  <si>
    <t>Az áfás számla igény és befizetési módnál "x"-et tegyen a mezőbe, a többi mezőbe számjegy kerüljön</t>
  </si>
  <si>
    <t>A hideg csomagot a reggelinél lehet felvenni</t>
  </si>
  <si>
    <t>Kérjük a jelentkezési lapot olvashatóan kitölteni!</t>
  </si>
  <si>
    <t>A jelentkezési lap a www.btssz.hu oldalról is letölthető, hagyományosan vagy excelllel kitölthető formátumban (nem kell sokat számolni ez utóbbi esetben)</t>
  </si>
  <si>
    <t>Nevezési    díj</t>
  </si>
  <si>
    <t>Visegrád (palota, fellegvár, Nagy-Villám)</t>
  </si>
  <si>
    <t>Esztergom (vár, Bazilika, városnézés)</t>
  </si>
  <si>
    <t>BP. - Nagykovácsi (Csergezán Pál-kilátó)</t>
  </si>
  <si>
    <t>Budakeszi Vadaspark (gyermekvasút jegy)</t>
  </si>
  <si>
    <t>Budapesti Természetbarát Sportszövetség 1053 Budapest, Curia utca 3.</t>
  </si>
  <si>
    <t>info@btssz.hu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</si>
</sst>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1.5"/>
      <color indexed="36"/>
      <name val="Arial"/>
      <family val="0"/>
    </font>
    <font>
      <sz val="8"/>
      <name val="Arial"/>
      <family val="0"/>
    </font>
    <font>
      <i/>
      <u val="single"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sz val="12"/>
      <color indexed="10"/>
      <name val="Arial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 shrinkToFi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shrinkToFit="1"/>
      <protection/>
    </xf>
    <xf numFmtId="0" fontId="9" fillId="0" borderId="1" xfId="0" applyFont="1" applyBorder="1" applyAlignment="1" applyProtection="1">
      <alignment vertical="center" shrinkToFit="1"/>
      <protection/>
    </xf>
    <xf numFmtId="0" fontId="8" fillId="0" borderId="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shrinkToFit="1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0" fillId="0" borderId="1" xfId="0" applyFont="1" applyFill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/>
      <protection/>
    </xf>
    <xf numFmtId="0" fontId="9" fillId="0" borderId="1" xfId="0" applyFont="1" applyFill="1" applyBorder="1" applyAlignment="1" applyProtection="1">
      <alignment horizontal="center" vertical="center"/>
      <protection/>
    </xf>
    <xf numFmtId="3" fontId="9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>
      <alignment vertical="center"/>
      <protection/>
    </xf>
    <xf numFmtId="3" fontId="6" fillId="0" borderId="1" xfId="0" applyNumberFormat="1" applyFont="1" applyFill="1" applyBorder="1" applyAlignment="1" applyProtection="1">
      <alignment vertical="center"/>
      <protection/>
    </xf>
    <xf numFmtId="0" fontId="9" fillId="4" borderId="1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center" vertical="center"/>
      <protection/>
    </xf>
    <xf numFmtId="0" fontId="9" fillId="0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 shrinkToFit="1"/>
      <protection/>
    </xf>
    <xf numFmtId="0" fontId="9" fillId="3" borderId="3" xfId="0" applyFont="1" applyFill="1" applyBorder="1" applyAlignment="1" applyProtection="1">
      <alignment vertical="center"/>
      <protection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9" fillId="0" borderId="1" xfId="0" applyFont="1" applyFill="1" applyBorder="1" applyAlignment="1" applyProtection="1">
      <alignment vertical="center" shrinkToFit="1"/>
      <protection/>
    </xf>
    <xf numFmtId="0" fontId="0" fillId="4" borderId="1" xfId="0" applyFont="1" applyFill="1" applyBorder="1" applyAlignment="1" applyProtection="1">
      <alignment horizontal="center" vertical="center"/>
      <protection/>
    </xf>
    <xf numFmtId="0" fontId="9" fillId="4" borderId="1" xfId="0" applyFont="1" applyFill="1" applyBorder="1" applyAlignment="1" applyProtection="1">
      <alignment horizontal="center" vertical="center"/>
      <protection/>
    </xf>
    <xf numFmtId="3" fontId="9" fillId="2" borderId="1" xfId="0" applyNumberFormat="1" applyFont="1" applyFill="1" applyBorder="1" applyAlignment="1" applyProtection="1">
      <alignment horizontal="center" vertical="center"/>
      <protection/>
    </xf>
    <xf numFmtId="3" fontId="9" fillId="0" borderId="1" xfId="0" applyNumberFormat="1" applyFont="1" applyFill="1" applyBorder="1" applyAlignment="1" applyProtection="1">
      <alignment vertical="center"/>
      <protection/>
    </xf>
    <xf numFmtId="0" fontId="12" fillId="4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0" fillId="4" borderId="1" xfId="0" applyFont="1" applyFill="1" applyBorder="1" applyAlignment="1" applyProtection="1">
      <alignment vertical="center"/>
      <protection/>
    </xf>
    <xf numFmtId="3" fontId="9" fillId="0" borderId="1" xfId="0" applyNumberFormat="1" applyFont="1" applyFill="1" applyBorder="1" applyAlignment="1" applyProtection="1">
      <alignment horizontal="center" vertical="center"/>
      <protection/>
    </xf>
    <xf numFmtId="0" fontId="9" fillId="4" borderId="1" xfId="0" applyFont="1" applyFill="1" applyBorder="1" applyAlignment="1" applyProtection="1">
      <alignment vertical="center"/>
      <protection/>
    </xf>
    <xf numFmtId="0" fontId="9" fillId="0" borderId="1" xfId="0" applyFont="1" applyFill="1" applyBorder="1" applyAlignment="1" applyProtection="1">
      <alignment vertical="center"/>
      <protection/>
    </xf>
    <xf numFmtId="3" fontId="9" fillId="4" borderId="1" xfId="0" applyNumberFormat="1" applyFont="1" applyFill="1" applyBorder="1" applyAlignment="1" applyProtection="1">
      <alignment vertical="center"/>
      <protection/>
    </xf>
    <xf numFmtId="3" fontId="9" fillId="0" borderId="1" xfId="0" applyNumberFormat="1" applyFont="1" applyFill="1" applyBorder="1" applyAlignment="1" applyProtection="1">
      <alignment vertical="center" shrinkToFit="1"/>
      <protection/>
    </xf>
    <xf numFmtId="0" fontId="11" fillId="0" borderId="0" xfId="0" applyFont="1" applyBorder="1" applyAlignment="1" applyProtection="1">
      <alignment vertical="center" shrinkToFit="1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 shrinkToFit="1"/>
      <protection/>
    </xf>
    <xf numFmtId="0" fontId="9" fillId="0" borderId="3" xfId="0" applyFont="1" applyBorder="1" applyAlignment="1" applyProtection="1">
      <alignment horizontal="center" vertical="center"/>
      <protection/>
    </xf>
    <xf numFmtId="3" fontId="9" fillId="0" borderId="5" xfId="0" applyNumberFormat="1" applyFont="1" applyFill="1" applyBorder="1" applyAlignment="1" applyProtection="1">
      <alignment vertical="center" shrinkToFit="1"/>
      <protection/>
    </xf>
    <xf numFmtId="0" fontId="11" fillId="0" borderId="6" xfId="0" applyFont="1" applyBorder="1" applyAlignment="1" applyProtection="1">
      <alignment vertical="center" shrinkToFi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 quotePrefix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" fillId="0" borderId="0" xfId="17" applyFont="1" applyAlignment="1" applyProtection="1">
      <alignment vertical="center"/>
      <protection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center" shrinkToFit="1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 shrinkToFit="1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9" fillId="0" borderId="7" xfId="0" applyFont="1" applyFill="1" applyBorder="1" applyAlignment="1" applyProtection="1">
      <alignment vertical="center" wrapText="1"/>
      <protection/>
    </xf>
    <xf numFmtId="0" fontId="0" fillId="0" borderId="0" xfId="0" applyAlignment="1">
      <alignment wrapText="1"/>
    </xf>
    <xf numFmtId="0" fontId="9" fillId="0" borderId="6" xfId="0" applyFont="1" applyBorder="1" applyAlignment="1" applyProtection="1">
      <alignment vertical="center"/>
      <protection/>
    </xf>
    <xf numFmtId="0" fontId="1" fillId="0" borderId="0" xfId="17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1" xfId="0" applyFont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6" fillId="5" borderId="1" xfId="0" applyFont="1" applyFill="1" applyBorder="1" applyAlignment="1" applyProtection="1">
      <alignment horizontal="center" vertical="center"/>
      <protection/>
    </xf>
    <xf numFmtId="0" fontId="9" fillId="5" borderId="1" xfId="0" applyFont="1" applyFill="1" applyBorder="1" applyAlignment="1" applyProtection="1">
      <alignment horizontal="center" vertical="center"/>
      <protection/>
    </xf>
    <xf numFmtId="3" fontId="9" fillId="5" borderId="1" xfId="0" applyNumberFormat="1" applyFont="1" applyFill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horizontal="center" vertical="center" shrinkToFit="1"/>
      <protection/>
    </xf>
    <xf numFmtId="3" fontId="6" fillId="5" borderId="1" xfId="0" applyNumberFormat="1" applyFont="1" applyFill="1" applyBorder="1" applyAlignment="1" applyProtection="1">
      <alignment vertical="center"/>
      <protection/>
    </xf>
    <xf numFmtId="3" fontId="6" fillId="5" borderId="1" xfId="0" applyNumberFormat="1" applyFont="1" applyFill="1" applyBorder="1" applyAlignment="1" applyProtection="1">
      <alignment vertical="center" shrinkToFit="1"/>
      <protection/>
    </xf>
    <xf numFmtId="3" fontId="9" fillId="5" borderId="5" xfId="0" applyNumberFormat="1" applyFont="1" applyFill="1" applyBorder="1" applyAlignment="1" applyProtection="1">
      <alignment vertical="center" shrinkToFit="1"/>
      <protection/>
    </xf>
    <xf numFmtId="3" fontId="9" fillId="5" borderId="1" xfId="0" applyNumberFormat="1" applyFont="1" applyFill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8" xfId="0" applyFont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9" fillId="2" borderId="3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9" fillId="0" borderId="1" xfId="0" applyFont="1" applyBorder="1" applyAlignment="1" applyProtection="1">
      <alignment vertical="center" shrinkToFit="1"/>
      <protection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vertical="center" shrinkToFit="1"/>
      <protection/>
    </xf>
    <xf numFmtId="0" fontId="14" fillId="0" borderId="6" xfId="0" applyFont="1" applyBorder="1" applyAlignment="1" applyProtection="1">
      <alignment vertical="center"/>
      <protection/>
    </xf>
    <xf numFmtId="0" fontId="14" fillId="0" borderId="9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 shrinkToFit="1"/>
      <protection/>
    </xf>
    <xf numFmtId="0" fontId="9" fillId="0" borderId="10" xfId="0" applyFont="1" applyBorder="1" applyAlignment="1" applyProtection="1">
      <alignment horizontal="center" vertical="center" shrinkToFit="1"/>
      <protection/>
    </xf>
    <xf numFmtId="0" fontId="9" fillId="0" borderId="4" xfId="0" applyFont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3" fontId="5" fillId="0" borderId="11" xfId="0" applyNumberFormat="1" applyFont="1" applyFill="1" applyBorder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2" borderId="5" xfId="0" applyFont="1" applyFill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vertical="center" shrinkToFit="1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6" xfId="0" applyFont="1" applyBorder="1" applyAlignment="1" applyProtection="1">
      <alignment vertical="center" shrinkToFit="1"/>
      <protection/>
    </xf>
    <xf numFmtId="0" fontId="9" fillId="0" borderId="9" xfId="0" applyFont="1" applyBorder="1" applyAlignment="1" applyProtection="1">
      <alignment vertical="center" shrinkToFit="1"/>
      <protection/>
    </xf>
    <xf numFmtId="0" fontId="9" fillId="0" borderId="2" xfId="0" applyFont="1" applyBorder="1" applyAlignment="1" applyProtection="1">
      <alignment vertical="center" shrinkToFit="1"/>
      <protection/>
    </xf>
    <xf numFmtId="0" fontId="11" fillId="0" borderId="1" xfId="0" applyFont="1" applyBorder="1" applyAlignment="1" applyProtection="1">
      <alignment vertical="center" wrapText="1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shrinkToFit="1"/>
      <protection/>
    </xf>
    <xf numFmtId="0" fontId="9" fillId="0" borderId="6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vertical="center"/>
      <protection/>
    </xf>
    <xf numFmtId="0" fontId="9" fillId="0" borderId="2" xfId="0" applyFont="1" applyBorder="1" applyAlignment="1" applyProtection="1">
      <alignment vertical="center"/>
      <protection/>
    </xf>
    <xf numFmtId="0" fontId="9" fillId="0" borderId="6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" vertical="center" shrinkToFi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2" borderId="1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vertical="center"/>
      <protection/>
    </xf>
    <xf numFmtId="49" fontId="8" fillId="0" borderId="1" xfId="0" applyNumberFormat="1" applyFont="1" applyBorder="1" applyAlignment="1" applyProtection="1">
      <alignment vertical="center" wrapText="1"/>
      <protection/>
    </xf>
    <xf numFmtId="0" fontId="8" fillId="0" borderId="1" xfId="0" applyFont="1" applyBorder="1" applyAlignment="1" applyProtection="1">
      <alignment horizontal="center" vertical="center"/>
      <protection/>
    </xf>
    <xf numFmtId="3" fontId="5" fillId="0" borderId="1" xfId="0" applyNumberFormat="1" applyFont="1" applyFill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horizontal="center" vertical="center" shrinkToFit="1"/>
      <protection/>
    </xf>
    <xf numFmtId="0" fontId="8" fillId="0" borderId="1" xfId="0" applyFont="1" applyBorder="1" applyAlignment="1" applyProtection="1">
      <alignment vertical="center" shrinkToFit="1"/>
      <protection/>
    </xf>
    <xf numFmtId="0" fontId="9" fillId="0" borderId="5" xfId="0" applyFont="1" applyBorder="1" applyAlignment="1" applyProtection="1">
      <alignment horizontal="right" vertical="center"/>
      <protection/>
    </xf>
    <xf numFmtId="0" fontId="9" fillId="0" borderId="3" xfId="0" applyFont="1" applyBorder="1" applyAlignment="1" applyProtection="1">
      <alignment horizontal="right" vertical="center"/>
      <protection/>
    </xf>
    <xf numFmtId="0" fontId="9" fillId="0" borderId="6" xfId="0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vertical="center"/>
      <protection/>
    </xf>
    <xf numFmtId="0" fontId="9" fillId="0" borderId="2" xfId="0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49" fontId="8" fillId="0" borderId="1" xfId="0" applyNumberFormat="1" applyFont="1" applyBorder="1" applyAlignment="1" applyProtection="1">
      <alignment vertical="center" wrapText="1"/>
      <protection locked="0"/>
    </xf>
    <xf numFmtId="3" fontId="5" fillId="5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3" fontId="5" fillId="5" borderId="11" xfId="0" applyNumberFormat="1" applyFont="1" applyFill="1" applyBorder="1" applyAlignment="1" applyProtection="1">
      <alignment vertical="center"/>
      <protection/>
    </xf>
    <xf numFmtId="3" fontId="5" fillId="5" borderId="12" xfId="0" applyNumberFormat="1" applyFont="1" applyFill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top" wrapText="1"/>
      <protection locked="0"/>
    </xf>
    <xf numFmtId="0" fontId="0" fillId="0" borderId="15" xfId="0" applyFont="1" applyBorder="1" applyAlignment="1" applyProtection="1">
      <alignment vertical="top" wrapText="1"/>
      <protection locked="0"/>
    </xf>
    <xf numFmtId="0" fontId="0" fillId="0" borderId="16" xfId="0" applyFont="1" applyBorder="1" applyAlignment="1" applyProtection="1">
      <alignment vertical="top" wrapText="1"/>
      <protection locked="0"/>
    </xf>
    <xf numFmtId="0" fontId="0" fillId="0" borderId="7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17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4" xfId="0" applyFont="1" applyBorder="1" applyAlignment="1" applyProtection="1">
      <alignment vertical="top" wrapText="1"/>
      <protection locked="0"/>
    </xf>
    <xf numFmtId="0" fontId="0" fillId="0" borderId="14" xfId="0" applyFont="1" applyBorder="1" applyAlignment="1" applyProtection="1">
      <alignment vertical="top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3">
    <dxf>
      <fill>
        <patternFill>
          <bgColor rgb="FFFFCC99"/>
        </patternFill>
      </fill>
      <border/>
    </dxf>
    <dxf>
      <fill>
        <patternFill>
          <bgColor rgb="FFCCFFCC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142875</xdr:rowOff>
    </xdr:from>
    <xdr:to>
      <xdr:col>3</xdr:col>
      <xdr:colOff>161925</xdr:colOff>
      <xdr:row>11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00050"/>
          <a:ext cx="25146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23</xdr:row>
      <xdr:rowOff>19050</xdr:rowOff>
    </xdr:from>
    <xdr:to>
      <xdr:col>7</xdr:col>
      <xdr:colOff>571500</xdr:colOff>
      <xdr:row>23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676775" y="4143375"/>
          <a:ext cx="552450" cy="152400"/>
        </a:xfrm>
        <a:prstGeom prst="notchedRight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42</xdr:row>
      <xdr:rowOff>47625</xdr:rowOff>
    </xdr:from>
    <xdr:to>
      <xdr:col>5</xdr:col>
      <xdr:colOff>561975</xdr:colOff>
      <xdr:row>42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3371850" y="7753350"/>
          <a:ext cx="552450" cy="152400"/>
        </a:xfrm>
        <a:prstGeom prst="notchedRight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53</xdr:row>
      <xdr:rowOff>28575</xdr:rowOff>
    </xdr:from>
    <xdr:to>
      <xdr:col>5</xdr:col>
      <xdr:colOff>561975</xdr:colOff>
      <xdr:row>53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3371850" y="9715500"/>
          <a:ext cx="552450" cy="152400"/>
        </a:xfrm>
        <a:prstGeom prst="notchedRight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59</xdr:row>
      <xdr:rowOff>38100</xdr:rowOff>
    </xdr:from>
    <xdr:to>
      <xdr:col>6</xdr:col>
      <xdr:colOff>0</xdr:colOff>
      <xdr:row>59</xdr:row>
      <xdr:rowOff>190500</xdr:rowOff>
    </xdr:to>
    <xdr:sp>
      <xdr:nvSpPr>
        <xdr:cNvPr id="5" name="AutoShape 5"/>
        <xdr:cNvSpPr>
          <a:spLocks/>
        </xdr:cNvSpPr>
      </xdr:nvSpPr>
      <xdr:spPr>
        <a:xfrm>
          <a:off x="3381375" y="10877550"/>
          <a:ext cx="552450" cy="152400"/>
        </a:xfrm>
        <a:prstGeom prst="notchedRight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86</xdr:row>
      <xdr:rowOff>9525</xdr:rowOff>
    </xdr:from>
    <xdr:to>
      <xdr:col>5</xdr:col>
      <xdr:colOff>561975</xdr:colOff>
      <xdr:row>86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3371850" y="16106775"/>
          <a:ext cx="552450" cy="152400"/>
        </a:xfrm>
        <a:prstGeom prst="notchedRight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142875</xdr:rowOff>
    </xdr:from>
    <xdr:to>
      <xdr:col>3</xdr:col>
      <xdr:colOff>161925</xdr:colOff>
      <xdr:row>11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00050"/>
          <a:ext cx="25146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23</xdr:row>
      <xdr:rowOff>19050</xdr:rowOff>
    </xdr:from>
    <xdr:to>
      <xdr:col>7</xdr:col>
      <xdr:colOff>571500</xdr:colOff>
      <xdr:row>23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676775" y="4143375"/>
          <a:ext cx="552450" cy="152400"/>
        </a:xfrm>
        <a:prstGeom prst="notchedRight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42</xdr:row>
      <xdr:rowOff>47625</xdr:rowOff>
    </xdr:from>
    <xdr:to>
      <xdr:col>5</xdr:col>
      <xdr:colOff>561975</xdr:colOff>
      <xdr:row>42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3371850" y="7753350"/>
          <a:ext cx="552450" cy="152400"/>
        </a:xfrm>
        <a:prstGeom prst="notchedRight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53</xdr:row>
      <xdr:rowOff>28575</xdr:rowOff>
    </xdr:from>
    <xdr:to>
      <xdr:col>5</xdr:col>
      <xdr:colOff>561975</xdr:colOff>
      <xdr:row>53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3371850" y="9715500"/>
          <a:ext cx="552450" cy="152400"/>
        </a:xfrm>
        <a:prstGeom prst="notchedRight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59</xdr:row>
      <xdr:rowOff>38100</xdr:rowOff>
    </xdr:from>
    <xdr:to>
      <xdr:col>6</xdr:col>
      <xdr:colOff>0</xdr:colOff>
      <xdr:row>59</xdr:row>
      <xdr:rowOff>190500</xdr:rowOff>
    </xdr:to>
    <xdr:sp>
      <xdr:nvSpPr>
        <xdr:cNvPr id="5" name="AutoShape 5"/>
        <xdr:cNvSpPr>
          <a:spLocks/>
        </xdr:cNvSpPr>
      </xdr:nvSpPr>
      <xdr:spPr>
        <a:xfrm>
          <a:off x="3381375" y="10877550"/>
          <a:ext cx="552450" cy="152400"/>
        </a:xfrm>
        <a:prstGeom prst="notchedRight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86</xdr:row>
      <xdr:rowOff>9525</xdr:rowOff>
    </xdr:from>
    <xdr:to>
      <xdr:col>5</xdr:col>
      <xdr:colOff>561975</xdr:colOff>
      <xdr:row>86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3371850" y="16106775"/>
          <a:ext cx="552450" cy="152400"/>
        </a:xfrm>
        <a:prstGeom prst="notchedRight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tssz@btssz.hu" TargetMode="External" /><Relationship Id="rId2" Type="http://schemas.openxmlformats.org/officeDocument/2006/relationships/hyperlink" Target="mailto:info@btssz.h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tssz@btssz.hu" TargetMode="External" /><Relationship Id="rId2" Type="http://schemas.openxmlformats.org/officeDocument/2006/relationships/hyperlink" Target="mailto:info@btssz.hu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A1" sqref="A1:IV16384"/>
    </sheetView>
  </sheetViews>
  <sheetFormatPr defaultColWidth="9.140625" defaultRowHeight="12.75"/>
  <cols>
    <col min="1" max="1" width="36.140625" style="75" customWidth="1"/>
    <col min="2" max="2" width="21.28125" style="75" customWidth="1"/>
    <col min="3" max="3" width="26.140625" style="75" customWidth="1"/>
  </cols>
  <sheetData>
    <row r="1" spans="1:3" ht="12.75">
      <c r="A1" s="119" t="s">
        <v>127</v>
      </c>
      <c r="B1" s="119"/>
      <c r="C1" s="119"/>
    </row>
    <row r="2" spans="1:3" ht="12.75">
      <c r="A2" s="119"/>
      <c r="B2" s="119"/>
      <c r="C2" s="119"/>
    </row>
    <row r="3" spans="1:3" ht="15">
      <c r="A3" s="69" t="s">
        <v>128</v>
      </c>
      <c r="B3" s="69" t="s">
        <v>129</v>
      </c>
      <c r="C3" s="69"/>
    </row>
    <row r="4" spans="1:3" ht="15">
      <c r="A4" s="69" t="s">
        <v>130</v>
      </c>
      <c r="B4" s="69" t="s">
        <v>131</v>
      </c>
      <c r="C4" s="69"/>
    </row>
    <row r="5" spans="1:3" ht="30">
      <c r="A5" s="69" t="s">
        <v>132</v>
      </c>
      <c r="B5" s="69" t="s">
        <v>133</v>
      </c>
      <c r="C5" s="69"/>
    </row>
    <row r="6" spans="1:3" ht="30">
      <c r="A6" s="70" t="s">
        <v>10</v>
      </c>
      <c r="B6" s="70" t="s">
        <v>131</v>
      </c>
      <c r="C6" s="69"/>
    </row>
    <row r="7" spans="1:3" ht="15">
      <c r="A7" s="71" t="s">
        <v>11</v>
      </c>
      <c r="B7" s="70" t="s">
        <v>131</v>
      </c>
      <c r="C7" s="69"/>
    </row>
    <row r="8" spans="1:3" ht="15">
      <c r="A8" s="71" t="s">
        <v>12</v>
      </c>
      <c r="B8" s="70" t="s">
        <v>131</v>
      </c>
      <c r="C8" s="69"/>
    </row>
    <row r="9" spans="1:3" ht="15">
      <c r="A9" s="72" t="s">
        <v>13</v>
      </c>
      <c r="B9" s="70" t="s">
        <v>134</v>
      </c>
      <c r="C9" s="69"/>
    </row>
    <row r="10" spans="1:3" ht="15">
      <c r="A10" s="71" t="s">
        <v>14</v>
      </c>
      <c r="B10" s="71" t="s">
        <v>134</v>
      </c>
      <c r="C10" s="69"/>
    </row>
    <row r="11" spans="1:3" ht="15">
      <c r="A11" s="71" t="s">
        <v>16</v>
      </c>
      <c r="B11" s="70" t="s">
        <v>131</v>
      </c>
      <c r="C11" s="69"/>
    </row>
    <row r="12" spans="1:3" ht="15">
      <c r="A12" s="73" t="s">
        <v>135</v>
      </c>
      <c r="B12" s="70" t="s">
        <v>131</v>
      </c>
      <c r="C12" s="69"/>
    </row>
    <row r="13" spans="1:3" ht="15">
      <c r="A13" s="74" t="s">
        <v>136</v>
      </c>
      <c r="B13" s="69" t="s">
        <v>131</v>
      </c>
      <c r="C13" s="69"/>
    </row>
    <row r="14" spans="1:3" ht="15">
      <c r="A14" s="74" t="s">
        <v>20</v>
      </c>
      <c r="B14" s="69" t="s">
        <v>131</v>
      </c>
      <c r="C14" s="69"/>
    </row>
    <row r="15" spans="1:3" ht="15">
      <c r="A15" s="74" t="s">
        <v>137</v>
      </c>
      <c r="B15" s="69" t="s">
        <v>131</v>
      </c>
      <c r="C15" s="69"/>
    </row>
    <row r="16" spans="1:3" ht="15">
      <c r="A16" s="74" t="s">
        <v>138</v>
      </c>
      <c r="B16" s="69" t="s">
        <v>129</v>
      </c>
      <c r="C16" s="69"/>
    </row>
    <row r="17" spans="1:3" ht="15">
      <c r="A17" s="74" t="s">
        <v>139</v>
      </c>
      <c r="B17" s="69" t="s">
        <v>140</v>
      </c>
      <c r="C17" s="69"/>
    </row>
    <row r="18" spans="1:3" ht="45">
      <c r="A18" s="74" t="s">
        <v>141</v>
      </c>
      <c r="B18" s="69" t="s">
        <v>142</v>
      </c>
      <c r="C18" s="69" t="s">
        <v>143</v>
      </c>
    </row>
    <row r="19" spans="1:3" ht="15">
      <c r="A19" s="69"/>
      <c r="B19" s="69"/>
      <c r="C19" s="69"/>
    </row>
    <row r="20" spans="1:3" ht="45" customHeight="1">
      <c r="A20" s="120" t="s">
        <v>144</v>
      </c>
      <c r="B20" s="120"/>
      <c r="C20" s="120"/>
    </row>
    <row r="21" spans="1:3" ht="30">
      <c r="A21" s="73" t="s">
        <v>145</v>
      </c>
      <c r="B21" s="69" t="s">
        <v>146</v>
      </c>
      <c r="C21" s="69"/>
    </row>
    <row r="22" spans="1:3" ht="15">
      <c r="A22" s="69"/>
      <c r="B22" s="69"/>
      <c r="C22" s="69"/>
    </row>
    <row r="23" spans="1:3" ht="45" customHeight="1">
      <c r="A23" s="120" t="s">
        <v>147</v>
      </c>
      <c r="B23" s="120"/>
      <c r="C23" s="120"/>
    </row>
    <row r="24" spans="1:3" ht="15">
      <c r="A24" s="69"/>
      <c r="B24" s="69"/>
      <c r="C24" s="69"/>
    </row>
    <row r="25" spans="1:3" ht="30" customHeight="1">
      <c r="A25" s="120" t="s">
        <v>148</v>
      </c>
      <c r="B25" s="120"/>
      <c r="C25" s="120"/>
    </row>
    <row r="26" spans="1:3" ht="15">
      <c r="A26" s="69"/>
      <c r="B26" s="69"/>
      <c r="C26" s="69"/>
    </row>
    <row r="27" spans="1:3" ht="15">
      <c r="A27" s="118" t="s">
        <v>149</v>
      </c>
      <c r="B27" s="118"/>
      <c r="C27" s="118"/>
    </row>
    <row r="29" spans="1:3" ht="35.25" customHeight="1">
      <c r="A29" s="118" t="s">
        <v>150</v>
      </c>
      <c r="B29" s="118"/>
      <c r="C29" s="118"/>
    </row>
  </sheetData>
  <sheetProtection password="CC18" sheet="1" objects="1" scenarios="1" selectLockedCells="1" selectUnlockedCells="1"/>
  <mergeCells count="6">
    <mergeCell ref="A29:C29"/>
    <mergeCell ref="A1:C2"/>
    <mergeCell ref="A27:C27"/>
    <mergeCell ref="A23:C23"/>
    <mergeCell ref="A25:C25"/>
    <mergeCell ref="A20:C20"/>
  </mergeCells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zoomScale="115" zoomScaleNormal="115" workbookViewId="0" topLeftCell="A1">
      <selection activeCell="I14" sqref="I14:J14"/>
    </sheetView>
  </sheetViews>
  <sheetFormatPr defaultColWidth="9.140625" defaultRowHeight="12.75"/>
  <cols>
    <col min="1" max="1" width="16.28125" style="79" customWidth="1"/>
    <col min="2" max="2" width="11.8515625" style="79" customWidth="1"/>
    <col min="3" max="3" width="9.140625" style="79" customWidth="1"/>
    <col min="4" max="4" width="7.140625" style="79" customWidth="1"/>
    <col min="5" max="5" width="6.00390625" style="79" customWidth="1"/>
    <col min="6" max="6" width="8.57421875" style="79" customWidth="1"/>
    <col min="7" max="7" width="10.8515625" style="79" customWidth="1"/>
    <col min="8" max="8" width="11.00390625" style="79" customWidth="1"/>
    <col min="9" max="9" width="11.28125" style="79" customWidth="1"/>
    <col min="10" max="10" width="9.421875" style="79" customWidth="1"/>
    <col min="11" max="11" width="10.57421875" style="79" customWidth="1"/>
    <col min="12" max="16384" width="9.140625" style="79" customWidth="1"/>
  </cols>
  <sheetData>
    <row r="1" spans="1:11" ht="2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78"/>
    </row>
    <row r="2" spans="1:11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80"/>
    </row>
    <row r="3" spans="1:10" ht="20.25">
      <c r="A3" s="2"/>
      <c r="B3" s="2"/>
      <c r="C3" s="2"/>
      <c r="D3" s="2"/>
      <c r="E3" s="110" t="s">
        <v>1</v>
      </c>
      <c r="F3" s="110"/>
      <c r="G3" s="110"/>
      <c r="H3" s="110"/>
      <c r="I3" s="110"/>
      <c r="J3" s="110"/>
    </row>
    <row r="4" spans="1:10" ht="6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0.25">
      <c r="A5" s="2"/>
      <c r="B5" s="2"/>
      <c r="C5" s="2"/>
      <c r="D5" s="2"/>
      <c r="E5" s="110" t="s">
        <v>2</v>
      </c>
      <c r="F5" s="110"/>
      <c r="G5" s="110"/>
      <c r="H5" s="110"/>
      <c r="I5" s="110"/>
      <c r="J5" s="110"/>
    </row>
    <row r="6" spans="1:10" ht="5.2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0.25">
      <c r="A7" s="2"/>
      <c r="B7" s="2"/>
      <c r="C7" s="2"/>
      <c r="D7" s="2"/>
      <c r="E7" s="110" t="s">
        <v>3</v>
      </c>
      <c r="F7" s="110"/>
      <c r="G7" s="110"/>
      <c r="H7" s="110"/>
      <c r="I7" s="110"/>
      <c r="J7" s="110"/>
    </row>
    <row r="8" spans="1:10" ht="5.2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8">
      <c r="A9" s="3"/>
      <c r="B9" s="3"/>
      <c r="C9" s="3"/>
      <c r="D9" s="3"/>
      <c r="E9" s="112" t="s">
        <v>4</v>
      </c>
      <c r="F9" s="112"/>
      <c r="G9" s="112"/>
      <c r="H9" s="112"/>
      <c r="I9" s="112"/>
      <c r="J9" s="112"/>
    </row>
    <row r="10" spans="1:10" ht="4.5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5">
      <c r="A11" s="5"/>
      <c r="B11" s="5"/>
      <c r="C11" s="5"/>
      <c r="D11" s="5"/>
      <c r="E11" s="113" t="s">
        <v>5</v>
      </c>
      <c r="F11" s="113"/>
      <c r="G11" s="113"/>
      <c r="H11" s="113"/>
      <c r="I11" s="113"/>
      <c r="J11" s="113"/>
    </row>
    <row r="12" spans="1:10" ht="15">
      <c r="A12" s="5"/>
      <c r="B12" s="5"/>
      <c r="C12" s="5"/>
      <c r="D12" s="5"/>
      <c r="E12" s="113" t="s">
        <v>6</v>
      </c>
      <c r="F12" s="113"/>
      <c r="G12" s="113"/>
      <c r="H12" s="113"/>
      <c r="I12" s="113"/>
      <c r="J12" s="113"/>
    </row>
    <row r="13" spans="1:10" ht="12" customHeight="1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24" customHeight="1">
      <c r="A14" s="6" t="s">
        <v>7</v>
      </c>
      <c r="B14" s="116"/>
      <c r="C14" s="116"/>
      <c r="D14" s="116"/>
      <c r="E14" s="116"/>
      <c r="F14" s="7" t="s">
        <v>8</v>
      </c>
      <c r="G14" s="7"/>
      <c r="H14" s="8" t="s">
        <v>9</v>
      </c>
      <c r="I14" s="111"/>
      <c r="J14" s="111"/>
    </row>
    <row r="15" spans="1:10" ht="24" customHeight="1">
      <c r="A15" s="117" t="s">
        <v>10</v>
      </c>
      <c r="B15" s="117"/>
      <c r="C15" s="117"/>
      <c r="D15" s="109"/>
      <c r="E15" s="109"/>
      <c r="F15" s="109"/>
      <c r="G15" s="109"/>
      <c r="H15" s="109"/>
      <c r="I15" s="109"/>
      <c r="J15" s="109"/>
    </row>
    <row r="16" spans="1:10" ht="24" customHeight="1">
      <c r="A16" s="10" t="s">
        <v>11</v>
      </c>
      <c r="B16" s="19"/>
      <c r="C16" s="10" t="s">
        <v>12</v>
      </c>
      <c r="D16" s="109"/>
      <c r="E16" s="109"/>
      <c r="F16" s="109"/>
      <c r="G16" s="109"/>
      <c r="H16" s="109"/>
      <c r="I16" s="109"/>
      <c r="J16" s="109"/>
    </row>
    <row r="17" spans="1:10" ht="24" customHeight="1">
      <c r="A17" s="6" t="s">
        <v>13</v>
      </c>
      <c r="B17" s="161"/>
      <c r="C17" s="161"/>
      <c r="D17" s="161"/>
      <c r="E17" s="162" t="s">
        <v>14</v>
      </c>
      <c r="F17" s="162"/>
      <c r="G17" s="109"/>
      <c r="H17" s="109"/>
      <c r="I17" s="109"/>
      <c r="J17" s="109"/>
    </row>
    <row r="18" spans="1:11" ht="3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81"/>
    </row>
    <row r="19" spans="1:11" ht="15.75" customHeight="1">
      <c r="A19" s="155" t="s">
        <v>15</v>
      </c>
      <c r="B19" s="155"/>
      <c r="C19" s="155"/>
      <c r="D19" s="155"/>
      <c r="E19" s="155"/>
      <c r="F19" s="155"/>
      <c r="G19" s="155"/>
      <c r="H19" s="155"/>
      <c r="I19" s="155"/>
      <c r="J19" s="155"/>
      <c r="K19" s="82"/>
    </row>
    <row r="20" spans="1:10" ht="3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2" ht="15" customHeight="1">
      <c r="A21" s="13" t="s">
        <v>16</v>
      </c>
      <c r="B21" s="16"/>
      <c r="C21" s="164" t="s">
        <v>17</v>
      </c>
      <c r="D21" s="164"/>
      <c r="E21" s="145"/>
      <c r="F21" s="145"/>
      <c r="G21" s="145" t="s">
        <v>18</v>
      </c>
      <c r="H21" s="145"/>
      <c r="I21" s="145"/>
      <c r="J21" s="145"/>
      <c r="K21" s="17"/>
      <c r="L21" s="17"/>
    </row>
    <row r="22" spans="1:10" ht="3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5" customHeight="1">
      <c r="A23" s="156" t="s">
        <v>151</v>
      </c>
      <c r="B23" s="156"/>
      <c r="C23" s="145" t="s">
        <v>19</v>
      </c>
      <c r="D23" s="145"/>
      <c r="E23" s="145" t="s">
        <v>20</v>
      </c>
      <c r="F23" s="145"/>
      <c r="G23" s="145"/>
      <c r="H23" s="145" t="s">
        <v>21</v>
      </c>
      <c r="I23" s="145"/>
      <c r="J23" s="145"/>
    </row>
    <row r="24" spans="1:10" ht="20.25" customHeight="1">
      <c r="A24" s="156"/>
      <c r="B24" s="156"/>
      <c r="C24" s="157">
        <v>2000</v>
      </c>
      <c r="D24" s="157"/>
      <c r="E24" s="146"/>
      <c r="F24" s="146"/>
      <c r="G24" s="146"/>
      <c r="H24" s="18"/>
      <c r="I24" s="163"/>
      <c r="J24" s="163"/>
    </row>
    <row r="25" spans="1:12" ht="15" customHeight="1">
      <c r="A25" s="159" t="s">
        <v>22</v>
      </c>
      <c r="B25" s="159"/>
      <c r="C25" s="159"/>
      <c r="D25" s="19" t="s">
        <v>23</v>
      </c>
      <c r="E25" s="19" t="s">
        <v>24</v>
      </c>
      <c r="F25" s="19" t="s">
        <v>25</v>
      </c>
      <c r="G25" s="19" t="s">
        <v>26</v>
      </c>
      <c r="H25" s="19" t="s">
        <v>27</v>
      </c>
      <c r="I25" s="19" t="s">
        <v>28</v>
      </c>
      <c r="J25" s="18" t="s">
        <v>29</v>
      </c>
      <c r="K25" s="83"/>
      <c r="L25" s="83"/>
    </row>
    <row r="26" spans="1:12" ht="15" customHeight="1">
      <c r="A26" s="159"/>
      <c r="B26" s="159"/>
      <c r="C26" s="159"/>
      <c r="D26" s="19"/>
      <c r="E26" s="19"/>
      <c r="F26" s="19"/>
      <c r="G26" s="19"/>
      <c r="H26" s="19"/>
      <c r="I26" s="19"/>
      <c r="J26" s="20"/>
      <c r="K26" s="83"/>
      <c r="L26" s="83"/>
    </row>
    <row r="27" spans="1:10" ht="3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24.75" customHeight="1">
      <c r="A28" s="145" t="s">
        <v>30</v>
      </c>
      <c r="B28" s="145"/>
      <c r="C28" s="160"/>
      <c r="D28" s="160"/>
      <c r="E28" s="160"/>
      <c r="F28" s="160"/>
      <c r="G28" s="160"/>
      <c r="H28" s="160"/>
      <c r="I28" s="160"/>
      <c r="J28" s="160"/>
    </row>
    <row r="29" spans="1:11" ht="3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84"/>
    </row>
    <row r="30" spans="1:10" ht="30.75" customHeight="1">
      <c r="A30" s="158" t="s">
        <v>31</v>
      </c>
      <c r="B30" s="158"/>
      <c r="C30" s="158"/>
      <c r="D30" s="19" t="s">
        <v>32</v>
      </c>
      <c r="E30" s="158" t="s">
        <v>33</v>
      </c>
      <c r="F30" s="158"/>
      <c r="G30" s="21" t="s">
        <v>34</v>
      </c>
      <c r="H30" s="158" t="s">
        <v>35</v>
      </c>
      <c r="I30" s="158"/>
      <c r="J30" s="19" t="s">
        <v>36</v>
      </c>
    </row>
    <row r="31" spans="1:10" ht="17.25" customHeight="1">
      <c r="A31" s="158"/>
      <c r="B31" s="158"/>
      <c r="C31" s="158"/>
      <c r="D31" s="19"/>
      <c r="E31" s="158"/>
      <c r="F31" s="158"/>
      <c r="G31" s="21"/>
      <c r="H31" s="21"/>
      <c r="I31" s="27"/>
      <c r="J31" s="27"/>
    </row>
    <row r="32" spans="1:11" ht="3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84"/>
    </row>
    <row r="33" spans="1:10" ht="15" customHeight="1" thickBot="1">
      <c r="A33" s="145" t="s">
        <v>37</v>
      </c>
      <c r="B33" s="102" t="s">
        <v>38</v>
      </c>
      <c r="C33" s="145" t="s">
        <v>39</v>
      </c>
      <c r="D33" s="145" t="s">
        <v>40</v>
      </c>
      <c r="E33" s="145" t="s">
        <v>41</v>
      </c>
      <c r="F33" s="145" t="s">
        <v>42</v>
      </c>
      <c r="G33" s="145" t="s">
        <v>43</v>
      </c>
      <c r="H33" s="145" t="s">
        <v>44</v>
      </c>
      <c r="I33" s="145" t="s">
        <v>45</v>
      </c>
      <c r="J33" s="145"/>
    </row>
    <row r="34" spans="1:10" ht="15" customHeight="1" thickBot="1">
      <c r="A34" s="153"/>
      <c r="B34" s="107"/>
      <c r="C34" s="154"/>
      <c r="D34" s="145"/>
      <c r="E34" s="145"/>
      <c r="F34" s="145"/>
      <c r="G34" s="145"/>
      <c r="H34" s="145"/>
      <c r="I34" s="16" t="s">
        <v>46</v>
      </c>
      <c r="J34" s="16" t="s">
        <v>47</v>
      </c>
    </row>
    <row r="35" spans="1:10" ht="15" customHeight="1">
      <c r="A35" s="13" t="s">
        <v>48</v>
      </c>
      <c r="B35" s="103" t="s">
        <v>49</v>
      </c>
      <c r="C35" s="24">
        <v>2600</v>
      </c>
      <c r="D35" s="13">
        <v>49</v>
      </c>
      <c r="E35" s="13">
        <v>147</v>
      </c>
      <c r="F35" s="16"/>
      <c r="G35" s="16"/>
      <c r="H35" s="16"/>
      <c r="I35" s="25"/>
      <c r="J35" s="26"/>
    </row>
    <row r="36" spans="1:10" ht="15" customHeight="1">
      <c r="A36" s="9" t="s">
        <v>50</v>
      </c>
      <c r="B36" s="13" t="s">
        <v>124</v>
      </c>
      <c r="C36" s="24">
        <v>2800</v>
      </c>
      <c r="D36" s="13">
        <v>5</v>
      </c>
      <c r="E36" s="13">
        <v>20</v>
      </c>
      <c r="F36" s="16"/>
      <c r="G36" s="16"/>
      <c r="H36" s="16"/>
      <c r="I36" s="25"/>
      <c r="J36" s="26"/>
    </row>
    <row r="37" spans="1:10" ht="15" customHeight="1">
      <c r="A37" s="145" t="s">
        <v>125</v>
      </c>
      <c r="B37" s="9" t="s">
        <v>51</v>
      </c>
      <c r="C37" s="24">
        <v>3400</v>
      </c>
      <c r="D37" s="166">
        <v>32</v>
      </c>
      <c r="E37" s="13">
        <v>96</v>
      </c>
      <c r="F37" s="16"/>
      <c r="G37" s="16"/>
      <c r="H37" s="16"/>
      <c r="I37" s="25"/>
      <c r="J37" s="26"/>
    </row>
    <row r="38" spans="1:10" ht="15" customHeight="1">
      <c r="A38" s="145"/>
      <c r="B38" s="9" t="s">
        <v>52</v>
      </c>
      <c r="C38" s="24">
        <v>4000</v>
      </c>
      <c r="D38" s="167"/>
      <c r="E38" s="13">
        <v>64</v>
      </c>
      <c r="F38" s="16"/>
      <c r="G38" s="16"/>
      <c r="H38" s="16"/>
      <c r="I38" s="25"/>
      <c r="J38" s="26"/>
    </row>
    <row r="39" spans="1:10" ht="15" customHeight="1">
      <c r="A39" s="13" t="s">
        <v>53</v>
      </c>
      <c r="B39" s="13" t="s">
        <v>54</v>
      </c>
      <c r="C39" s="24">
        <v>1300</v>
      </c>
      <c r="D39" s="13">
        <v>26</v>
      </c>
      <c r="E39" s="13">
        <v>78</v>
      </c>
      <c r="F39" s="16"/>
      <c r="G39" s="16"/>
      <c r="H39" s="16"/>
      <c r="I39" s="25"/>
      <c r="J39" s="26"/>
    </row>
    <row r="40" spans="1:10" ht="15" customHeight="1">
      <c r="A40" s="13" t="s">
        <v>53</v>
      </c>
      <c r="B40" s="13" t="s">
        <v>55</v>
      </c>
      <c r="C40" s="24">
        <v>1300</v>
      </c>
      <c r="D40" s="13">
        <v>90</v>
      </c>
      <c r="E40" s="13">
        <v>450</v>
      </c>
      <c r="F40" s="16"/>
      <c r="G40" s="16"/>
      <c r="H40" s="16"/>
      <c r="I40" s="25"/>
      <c r="J40" s="26"/>
    </row>
    <row r="41" spans="1:10" ht="15" customHeight="1">
      <c r="A41" s="13" t="s">
        <v>126</v>
      </c>
      <c r="B41" s="13" t="s">
        <v>56</v>
      </c>
      <c r="C41" s="24">
        <v>1200</v>
      </c>
      <c r="D41" s="13">
        <v>26</v>
      </c>
      <c r="E41" s="13"/>
      <c r="F41" s="16"/>
      <c r="G41" s="16"/>
      <c r="H41" s="16"/>
      <c r="I41" s="25"/>
      <c r="J41" s="26"/>
    </row>
    <row r="42" spans="1:10" ht="15" customHeight="1">
      <c r="A42" s="13" t="s">
        <v>57</v>
      </c>
      <c r="B42" s="13" t="s">
        <v>39</v>
      </c>
      <c r="C42" s="24">
        <v>650</v>
      </c>
      <c r="D42" s="13"/>
      <c r="E42" s="13">
        <v>100</v>
      </c>
      <c r="F42" s="16"/>
      <c r="G42" s="16"/>
      <c r="H42" s="16"/>
      <c r="I42" s="25"/>
      <c r="J42" s="26"/>
    </row>
    <row r="43" spans="1:10" ht="18">
      <c r="A43" s="168"/>
      <c r="B43" s="169"/>
      <c r="C43" s="169"/>
      <c r="D43" s="169"/>
      <c r="E43" s="170"/>
      <c r="F43" s="27"/>
      <c r="G43" s="145" t="s">
        <v>58</v>
      </c>
      <c r="H43" s="145"/>
      <c r="I43" s="145"/>
      <c r="J43" s="28"/>
    </row>
    <row r="44" spans="1:11" ht="3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84"/>
    </row>
    <row r="45" spans="1:10" ht="15" customHeight="1">
      <c r="A45" s="145" t="s">
        <v>59</v>
      </c>
      <c r="B45" s="145"/>
      <c r="C45" s="145" t="s">
        <v>60</v>
      </c>
      <c r="D45" s="145" t="s">
        <v>42</v>
      </c>
      <c r="E45" s="145" t="s">
        <v>43</v>
      </c>
      <c r="F45" s="145"/>
      <c r="G45" s="145" t="s">
        <v>44</v>
      </c>
      <c r="H45" s="145" t="s">
        <v>61</v>
      </c>
      <c r="I45" s="145" t="s">
        <v>45</v>
      </c>
      <c r="J45" s="145"/>
    </row>
    <row r="46" spans="1:10" ht="15" customHeight="1">
      <c r="A46" s="145"/>
      <c r="B46" s="145"/>
      <c r="C46" s="145"/>
      <c r="D46" s="145"/>
      <c r="E46" s="145"/>
      <c r="F46" s="145"/>
      <c r="G46" s="145"/>
      <c r="H46" s="145"/>
      <c r="I46" s="16" t="s">
        <v>46</v>
      </c>
      <c r="J46" s="16" t="s">
        <v>47</v>
      </c>
    </row>
    <row r="47" spans="1:10" ht="15" customHeight="1">
      <c r="A47" s="130" t="s">
        <v>62</v>
      </c>
      <c r="B47" s="16" t="s">
        <v>63</v>
      </c>
      <c r="C47" s="132">
        <v>500</v>
      </c>
      <c r="D47" s="29"/>
      <c r="E47" s="145"/>
      <c r="F47" s="145"/>
      <c r="G47" s="16"/>
      <c r="H47" s="16"/>
      <c r="I47" s="25"/>
      <c r="J47" s="26"/>
    </row>
    <row r="48" spans="1:10" ht="15" customHeight="1">
      <c r="A48" s="131"/>
      <c r="B48" s="15" t="s">
        <v>64</v>
      </c>
      <c r="C48" s="114"/>
      <c r="D48" s="29"/>
      <c r="E48" s="145"/>
      <c r="F48" s="145"/>
      <c r="G48" s="16"/>
      <c r="H48" s="16"/>
      <c r="I48" s="25"/>
      <c r="J48" s="26"/>
    </row>
    <row r="49" spans="1:10" ht="15" customHeight="1">
      <c r="A49" s="130" t="s">
        <v>65</v>
      </c>
      <c r="B49" s="16" t="s">
        <v>63</v>
      </c>
      <c r="C49" s="132">
        <v>800</v>
      </c>
      <c r="D49" s="16"/>
      <c r="E49" s="145"/>
      <c r="F49" s="145"/>
      <c r="G49" s="16"/>
      <c r="H49" s="16"/>
      <c r="I49" s="25"/>
      <c r="J49" s="26"/>
    </row>
    <row r="50" spans="1:10" ht="15" customHeight="1">
      <c r="A50" s="131"/>
      <c r="B50" s="15" t="s">
        <v>64</v>
      </c>
      <c r="C50" s="114"/>
      <c r="D50" s="16"/>
      <c r="E50" s="145"/>
      <c r="F50" s="145"/>
      <c r="G50" s="16"/>
      <c r="H50" s="16"/>
      <c r="I50" s="25"/>
      <c r="J50" s="26"/>
    </row>
    <row r="51" spans="1:10" ht="15" customHeight="1">
      <c r="A51" s="130" t="s">
        <v>66</v>
      </c>
      <c r="B51" s="16" t="s">
        <v>63</v>
      </c>
      <c r="C51" s="132">
        <v>700</v>
      </c>
      <c r="D51" s="16"/>
      <c r="E51" s="145"/>
      <c r="F51" s="145"/>
      <c r="G51" s="16"/>
      <c r="H51" s="39"/>
      <c r="I51" s="25"/>
      <c r="J51" s="26"/>
    </row>
    <row r="52" spans="1:10" ht="15" customHeight="1">
      <c r="A52" s="131"/>
      <c r="B52" s="15" t="s">
        <v>64</v>
      </c>
      <c r="C52" s="114"/>
      <c r="D52" s="16"/>
      <c r="E52" s="145"/>
      <c r="F52" s="145"/>
      <c r="G52" s="16"/>
      <c r="H52" s="39"/>
      <c r="I52" s="25"/>
      <c r="J52" s="26"/>
    </row>
    <row r="53" spans="1:10" ht="15" customHeight="1">
      <c r="A53" s="9" t="s">
        <v>67</v>
      </c>
      <c r="B53" s="16" t="s">
        <v>63</v>
      </c>
      <c r="C53" s="30">
        <v>800</v>
      </c>
      <c r="D53" s="16"/>
      <c r="E53" s="145"/>
      <c r="F53" s="145"/>
      <c r="G53" s="16"/>
      <c r="H53" s="31"/>
      <c r="I53" s="25"/>
      <c r="J53" s="26"/>
    </row>
    <row r="54" spans="1:10" ht="18">
      <c r="A54" s="140"/>
      <c r="B54" s="141"/>
      <c r="C54" s="141"/>
      <c r="D54" s="141"/>
      <c r="E54" s="142"/>
      <c r="F54" s="27"/>
      <c r="G54" s="145" t="s">
        <v>68</v>
      </c>
      <c r="H54" s="145"/>
      <c r="I54" s="145"/>
      <c r="J54" s="28"/>
    </row>
    <row r="55" spans="1:10" ht="24" customHeight="1">
      <c r="A55" s="165"/>
      <c r="B55" s="165"/>
      <c r="C55" s="165"/>
      <c r="D55" s="165"/>
      <c r="E55" s="165"/>
      <c r="F55" s="165"/>
      <c r="G55" s="165"/>
      <c r="H55" s="32" t="s">
        <v>9</v>
      </c>
      <c r="I55" s="111"/>
      <c r="J55" s="111"/>
    </row>
    <row r="56" spans="1:11" ht="3" customHeight="1">
      <c r="A56" s="33"/>
      <c r="B56" s="33"/>
      <c r="C56" s="33"/>
      <c r="D56" s="33"/>
      <c r="E56" s="33"/>
      <c r="F56" s="33"/>
      <c r="G56" s="33"/>
      <c r="H56" s="12"/>
      <c r="I56" s="12"/>
      <c r="J56" s="12"/>
      <c r="K56" s="84"/>
    </row>
    <row r="57" spans="1:10" ht="15" customHeight="1">
      <c r="A57" s="145" t="s">
        <v>69</v>
      </c>
      <c r="B57" s="145"/>
      <c r="C57" s="147" t="s">
        <v>70</v>
      </c>
      <c r="D57" s="145" t="s">
        <v>42</v>
      </c>
      <c r="E57" s="145" t="s">
        <v>43</v>
      </c>
      <c r="F57" s="145"/>
      <c r="G57" s="145" t="s">
        <v>44</v>
      </c>
      <c r="H57" s="145" t="s">
        <v>61</v>
      </c>
      <c r="I57" s="145" t="s">
        <v>45</v>
      </c>
      <c r="J57" s="145"/>
    </row>
    <row r="58" spans="1:10" ht="15" customHeight="1" thickBot="1">
      <c r="A58" s="145"/>
      <c r="B58" s="171"/>
      <c r="C58" s="147"/>
      <c r="D58" s="145"/>
      <c r="E58" s="145"/>
      <c r="F58" s="145"/>
      <c r="G58" s="145"/>
      <c r="H58" s="145"/>
      <c r="I58" s="16" t="s">
        <v>46</v>
      </c>
      <c r="J58" s="16" t="s">
        <v>47</v>
      </c>
    </row>
    <row r="59" spans="1:10" ht="15.75" thickBot="1">
      <c r="A59" s="76" t="s">
        <v>71</v>
      </c>
      <c r="B59" s="108"/>
      <c r="C59" s="105">
        <v>300</v>
      </c>
      <c r="D59" s="25"/>
      <c r="E59" s="145"/>
      <c r="F59" s="145"/>
      <c r="G59" s="16"/>
      <c r="H59" s="16"/>
      <c r="I59" s="25"/>
      <c r="J59" s="26"/>
    </row>
    <row r="60" spans="1:10" ht="18">
      <c r="A60" s="149"/>
      <c r="B60" s="150"/>
      <c r="C60" s="151"/>
      <c r="D60" s="151"/>
      <c r="E60" s="152"/>
      <c r="F60" s="35"/>
      <c r="G60" s="145" t="s">
        <v>72</v>
      </c>
      <c r="H60" s="145"/>
      <c r="I60" s="145"/>
      <c r="J60" s="28"/>
    </row>
    <row r="61" spans="1:10" ht="3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</row>
    <row r="62" spans="1:10" ht="15.75" customHeight="1">
      <c r="A62" s="147" t="s">
        <v>73</v>
      </c>
      <c r="B62" s="147"/>
      <c r="C62" s="147"/>
      <c r="D62" s="148" t="s">
        <v>42</v>
      </c>
      <c r="E62" s="148" t="s">
        <v>43</v>
      </c>
      <c r="F62" s="148" t="s">
        <v>44</v>
      </c>
      <c r="G62" s="148" t="s">
        <v>61</v>
      </c>
      <c r="H62" s="37" t="s">
        <v>74</v>
      </c>
      <c r="I62" s="37" t="s">
        <v>75</v>
      </c>
      <c r="J62" s="37" t="s">
        <v>74</v>
      </c>
    </row>
    <row r="63" spans="1:10" ht="15">
      <c r="A63" s="147"/>
      <c r="B63" s="147"/>
      <c r="C63" s="147"/>
      <c r="D63" s="148"/>
      <c r="E63" s="148"/>
      <c r="F63" s="148"/>
      <c r="G63" s="148"/>
      <c r="H63" s="25" t="s">
        <v>41</v>
      </c>
      <c r="I63" s="25" t="s">
        <v>47</v>
      </c>
      <c r="J63" s="25" t="s">
        <v>47</v>
      </c>
    </row>
    <row r="64" spans="1:10" ht="15.75" customHeight="1">
      <c r="A64" s="143" t="s">
        <v>76</v>
      </c>
      <c r="B64" s="143"/>
      <c r="C64" s="143"/>
      <c r="D64" s="19"/>
      <c r="E64" s="38"/>
      <c r="F64" s="38"/>
      <c r="G64" s="39"/>
      <c r="H64" s="25"/>
      <c r="I64" s="40">
        <v>300</v>
      </c>
      <c r="J64" s="41"/>
    </row>
    <row r="65" spans="1:10" ht="15.75" customHeight="1">
      <c r="A65" s="143" t="s">
        <v>77</v>
      </c>
      <c r="B65" s="143"/>
      <c r="C65" s="143"/>
      <c r="D65" s="38"/>
      <c r="E65" s="19"/>
      <c r="F65" s="38"/>
      <c r="G65" s="39"/>
      <c r="H65" s="25"/>
      <c r="I65" s="40">
        <v>400</v>
      </c>
      <c r="J65" s="41"/>
    </row>
    <row r="66" spans="1:10" ht="15.75" customHeight="1">
      <c r="A66" s="143" t="s">
        <v>78</v>
      </c>
      <c r="B66" s="143"/>
      <c r="C66" s="143"/>
      <c r="D66" s="38"/>
      <c r="E66" s="19"/>
      <c r="F66" s="38"/>
      <c r="G66" s="39"/>
      <c r="H66" s="25"/>
      <c r="I66" s="40">
        <v>400</v>
      </c>
      <c r="J66" s="41"/>
    </row>
    <row r="67" spans="1:10" ht="15.75">
      <c r="A67" s="121" t="s">
        <v>79</v>
      </c>
      <c r="B67" s="121"/>
      <c r="C67" s="121"/>
      <c r="D67" s="38"/>
      <c r="E67" s="19"/>
      <c r="F67" s="42"/>
      <c r="G67" s="39"/>
      <c r="H67" s="25"/>
      <c r="I67" s="40">
        <v>500</v>
      </c>
      <c r="J67" s="41"/>
    </row>
    <row r="68" spans="1:10" ht="15.75">
      <c r="A68" s="121" t="s">
        <v>80</v>
      </c>
      <c r="B68" s="121"/>
      <c r="C68" s="121"/>
      <c r="D68" s="38"/>
      <c r="E68" s="19"/>
      <c r="F68" s="42"/>
      <c r="G68" s="39"/>
      <c r="H68" s="25"/>
      <c r="I68" s="40">
        <v>200</v>
      </c>
      <c r="J68" s="41"/>
    </row>
    <row r="69" spans="1:10" ht="15.75" customHeight="1">
      <c r="A69" s="143" t="s">
        <v>81</v>
      </c>
      <c r="B69" s="143"/>
      <c r="C69" s="143"/>
      <c r="D69" s="146"/>
      <c r="E69" s="146"/>
      <c r="F69" s="146"/>
      <c r="G69" s="39"/>
      <c r="H69" s="25"/>
      <c r="I69" s="40">
        <v>150</v>
      </c>
      <c r="J69" s="41"/>
    </row>
    <row r="70" spans="1:10" ht="15.75" customHeight="1">
      <c r="A70" s="143" t="s">
        <v>82</v>
      </c>
      <c r="B70" s="143"/>
      <c r="C70" s="143"/>
      <c r="D70" s="38"/>
      <c r="E70" s="19"/>
      <c r="F70" s="38"/>
      <c r="G70" s="39"/>
      <c r="H70" s="25"/>
      <c r="I70" s="40">
        <v>150</v>
      </c>
      <c r="J70" s="41"/>
    </row>
    <row r="71" spans="1:10" ht="15.75" customHeight="1">
      <c r="A71" s="144" t="s">
        <v>83</v>
      </c>
      <c r="B71" s="144"/>
      <c r="C71" s="144"/>
      <c r="D71" s="144"/>
      <c r="E71" s="144"/>
      <c r="F71" s="144"/>
      <c r="G71" s="144"/>
      <c r="H71" s="144"/>
      <c r="I71" s="144"/>
      <c r="J71" s="144"/>
    </row>
    <row r="72" spans="1:10" ht="15.75" customHeight="1">
      <c r="A72" s="121" t="s">
        <v>84</v>
      </c>
      <c r="B72" s="121"/>
      <c r="C72" s="121"/>
      <c r="D72" s="44"/>
      <c r="E72" s="19"/>
      <c r="F72" s="19"/>
      <c r="G72" s="39"/>
      <c r="H72" s="25"/>
      <c r="I72" s="45">
        <v>3000</v>
      </c>
      <c r="J72" s="41"/>
    </row>
    <row r="73" spans="1:10" ht="15.75">
      <c r="A73" s="121" t="s">
        <v>152</v>
      </c>
      <c r="B73" s="121"/>
      <c r="C73" s="121"/>
      <c r="D73" s="44"/>
      <c r="E73" s="19"/>
      <c r="F73" s="19"/>
      <c r="G73" s="39"/>
      <c r="H73" s="25"/>
      <c r="I73" s="45">
        <v>2800</v>
      </c>
      <c r="J73" s="41"/>
    </row>
    <row r="74" spans="1:10" ht="15.75">
      <c r="A74" s="121" t="s">
        <v>153</v>
      </c>
      <c r="B74" s="121"/>
      <c r="C74" s="121"/>
      <c r="D74" s="44"/>
      <c r="E74" s="19"/>
      <c r="F74" s="19"/>
      <c r="G74" s="39"/>
      <c r="H74" s="25"/>
      <c r="I74" s="45">
        <v>2800</v>
      </c>
      <c r="J74" s="41"/>
    </row>
    <row r="75" spans="1:10" ht="15.75">
      <c r="A75" s="121" t="s">
        <v>85</v>
      </c>
      <c r="B75" s="121"/>
      <c r="C75" s="121"/>
      <c r="D75" s="44"/>
      <c r="E75" s="19"/>
      <c r="F75" s="19"/>
      <c r="G75" s="39"/>
      <c r="H75" s="25"/>
      <c r="I75" s="45">
        <v>2000</v>
      </c>
      <c r="J75" s="41"/>
    </row>
    <row r="76" spans="1:10" ht="15.75">
      <c r="A76" s="97" t="s">
        <v>86</v>
      </c>
      <c r="B76" s="97"/>
      <c r="C76" s="97"/>
      <c r="D76" s="97"/>
      <c r="E76" s="97"/>
      <c r="F76" s="97"/>
      <c r="G76" s="97"/>
      <c r="H76" s="97"/>
      <c r="I76" s="97"/>
      <c r="J76" s="97"/>
    </row>
    <row r="77" spans="1:10" ht="15.75">
      <c r="A77" s="121" t="s">
        <v>87</v>
      </c>
      <c r="B77" s="121"/>
      <c r="C77" s="121"/>
      <c r="D77" s="44"/>
      <c r="E77" s="19"/>
      <c r="F77" s="19"/>
      <c r="G77" s="46"/>
      <c r="H77" s="47"/>
      <c r="I77" s="45">
        <v>1500</v>
      </c>
      <c r="J77" s="41"/>
    </row>
    <row r="78" spans="1:10" ht="15.75">
      <c r="A78" s="121" t="s">
        <v>88</v>
      </c>
      <c r="B78" s="121"/>
      <c r="C78" s="121"/>
      <c r="D78" s="44"/>
      <c r="E78" s="19"/>
      <c r="F78" s="19"/>
      <c r="G78" s="46"/>
      <c r="H78" s="47"/>
      <c r="I78" s="45">
        <v>1500</v>
      </c>
      <c r="J78" s="41"/>
    </row>
    <row r="79" spans="1:10" ht="15.75">
      <c r="A79" s="121" t="s">
        <v>154</v>
      </c>
      <c r="B79" s="121"/>
      <c r="C79" s="121"/>
      <c r="D79" s="44"/>
      <c r="E79" s="19"/>
      <c r="F79" s="19"/>
      <c r="G79" s="46"/>
      <c r="H79" s="47"/>
      <c r="I79" s="45">
        <v>1500</v>
      </c>
      <c r="J79" s="41"/>
    </row>
    <row r="80" spans="1:10" ht="15.75">
      <c r="A80" s="121" t="s">
        <v>123</v>
      </c>
      <c r="B80" s="121"/>
      <c r="C80" s="121"/>
      <c r="D80" s="44"/>
      <c r="E80" s="19"/>
      <c r="F80" s="19"/>
      <c r="G80" s="46"/>
      <c r="H80" s="47"/>
      <c r="I80" s="45">
        <v>3500</v>
      </c>
      <c r="J80" s="41"/>
    </row>
    <row r="81" spans="1:10" ht="15.75">
      <c r="A81" s="121" t="s">
        <v>89</v>
      </c>
      <c r="B81" s="121"/>
      <c r="C81" s="121"/>
      <c r="D81" s="44"/>
      <c r="E81" s="19"/>
      <c r="F81" s="19"/>
      <c r="G81" s="46"/>
      <c r="H81" s="47"/>
      <c r="I81" s="45">
        <v>2000</v>
      </c>
      <c r="J81" s="41"/>
    </row>
    <row r="82" spans="1:10" ht="15.75">
      <c r="A82" s="97" t="s">
        <v>90</v>
      </c>
      <c r="B82" s="97"/>
      <c r="C82" s="97"/>
      <c r="D82" s="97"/>
      <c r="E82" s="97"/>
      <c r="F82" s="97"/>
      <c r="G82" s="97"/>
      <c r="H82" s="97"/>
      <c r="I82" s="97"/>
      <c r="J82" s="97"/>
    </row>
    <row r="83" spans="1:10" ht="15.75">
      <c r="A83" s="121" t="s">
        <v>91</v>
      </c>
      <c r="B83" s="121"/>
      <c r="C83" s="121"/>
      <c r="D83" s="44"/>
      <c r="E83" s="19"/>
      <c r="F83" s="19"/>
      <c r="G83" s="46"/>
      <c r="H83" s="47"/>
      <c r="I83" s="46"/>
      <c r="J83" s="48"/>
    </row>
    <row r="84" spans="1:10" ht="15.75">
      <c r="A84" s="121" t="s">
        <v>92</v>
      </c>
      <c r="B84" s="121"/>
      <c r="C84" s="121"/>
      <c r="D84" s="44"/>
      <c r="E84" s="19"/>
      <c r="F84" s="19"/>
      <c r="G84" s="46"/>
      <c r="H84" s="47"/>
      <c r="I84" s="46"/>
      <c r="J84" s="48"/>
    </row>
    <row r="85" spans="1:10" ht="15.75">
      <c r="A85" s="121" t="s">
        <v>155</v>
      </c>
      <c r="B85" s="121"/>
      <c r="C85" s="121"/>
      <c r="D85" s="44"/>
      <c r="E85" s="19"/>
      <c r="F85" s="19"/>
      <c r="G85" s="46"/>
      <c r="H85" s="47"/>
      <c r="I85" s="40">
        <v>400</v>
      </c>
      <c r="J85" s="41"/>
    </row>
    <row r="86" spans="1:10" ht="15.75">
      <c r="A86" s="121" t="s">
        <v>93</v>
      </c>
      <c r="B86" s="121"/>
      <c r="C86" s="121"/>
      <c r="D86" s="44"/>
      <c r="E86" s="19"/>
      <c r="F86" s="19"/>
      <c r="G86" s="46"/>
      <c r="H86" s="47"/>
      <c r="I86" s="46"/>
      <c r="J86" s="48"/>
    </row>
    <row r="87" spans="1:10" ht="15.75">
      <c r="A87" s="135"/>
      <c r="B87" s="135"/>
      <c r="C87" s="135"/>
      <c r="D87" s="135"/>
      <c r="E87" s="135"/>
      <c r="F87" s="4"/>
      <c r="G87" s="125" t="s">
        <v>94</v>
      </c>
      <c r="H87" s="126"/>
      <c r="I87" s="126"/>
      <c r="J87" s="49"/>
    </row>
    <row r="88" spans="1:11" ht="3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85"/>
    </row>
    <row r="89" spans="1:10" ht="15.75">
      <c r="A89" s="50"/>
      <c r="B89" s="50"/>
      <c r="C89" s="50"/>
      <c r="D89" s="50"/>
      <c r="E89" s="50"/>
      <c r="F89" s="50"/>
      <c r="G89" s="50"/>
      <c r="H89" s="97" t="s">
        <v>95</v>
      </c>
      <c r="I89" s="97"/>
      <c r="J89" s="97"/>
    </row>
    <row r="90" spans="1:10" ht="16.5" customHeight="1">
      <c r="A90" s="51" t="s">
        <v>96</v>
      </c>
      <c r="B90" s="51"/>
      <c r="C90" s="16"/>
      <c r="D90" s="131" t="s">
        <v>97</v>
      </c>
      <c r="E90" s="134"/>
      <c r="F90" s="16"/>
      <c r="G90" s="52"/>
      <c r="H90" s="13" t="s">
        <v>98</v>
      </c>
      <c r="I90" s="13"/>
      <c r="J90" s="41"/>
    </row>
    <row r="91" spans="1:10" ht="15">
      <c r="A91" s="138" t="s">
        <v>99</v>
      </c>
      <c r="B91" s="53" t="s">
        <v>100</v>
      </c>
      <c r="C91" s="54"/>
      <c r="D91" s="137" t="s">
        <v>101</v>
      </c>
      <c r="E91" s="137"/>
      <c r="F91" s="137"/>
      <c r="G91" s="137"/>
      <c r="H91" s="13" t="s">
        <v>58</v>
      </c>
      <c r="I91" s="13"/>
      <c r="J91" s="41"/>
    </row>
    <row r="92" spans="1:10" ht="15">
      <c r="A92" s="139"/>
      <c r="B92" s="53" t="s">
        <v>102</v>
      </c>
      <c r="C92" s="16"/>
      <c r="D92" s="136"/>
      <c r="E92" s="136"/>
      <c r="F92" s="136"/>
      <c r="G92" s="136"/>
      <c r="H92" s="13" t="s">
        <v>68</v>
      </c>
      <c r="I92" s="13"/>
      <c r="J92" s="41"/>
    </row>
    <row r="93" spans="1:10" ht="15">
      <c r="A93" s="139"/>
      <c r="B93" s="53" t="s">
        <v>103</v>
      </c>
      <c r="C93" s="16"/>
      <c r="D93" s="136"/>
      <c r="E93" s="136"/>
      <c r="F93" s="136"/>
      <c r="G93" s="136"/>
      <c r="H93" s="13" t="s">
        <v>72</v>
      </c>
      <c r="I93" s="13"/>
      <c r="J93" s="41"/>
    </row>
    <row r="94" spans="1:10" ht="15.75" thickBot="1">
      <c r="A94" s="139"/>
      <c r="B94" s="53" t="s">
        <v>104</v>
      </c>
      <c r="C94" s="15"/>
      <c r="D94" s="136"/>
      <c r="E94" s="136"/>
      <c r="F94" s="136"/>
      <c r="G94" s="136"/>
      <c r="H94" s="117" t="s">
        <v>94</v>
      </c>
      <c r="I94" s="133"/>
      <c r="J94" s="55"/>
    </row>
    <row r="95" spans="1:10" ht="18.75" customHeight="1" thickBot="1">
      <c r="A95" s="139"/>
      <c r="B95" s="53" t="s">
        <v>105</v>
      </c>
      <c r="C95" s="43"/>
      <c r="D95" s="136"/>
      <c r="E95" s="136"/>
      <c r="F95" s="136"/>
      <c r="G95" s="136"/>
      <c r="H95" s="56" t="s">
        <v>106</v>
      </c>
      <c r="I95" s="128"/>
      <c r="J95" s="129"/>
    </row>
    <row r="96" spans="1:11" ht="12" customHeight="1">
      <c r="A96" s="57"/>
      <c r="B96" s="4"/>
      <c r="C96" s="4"/>
      <c r="D96" s="4"/>
      <c r="E96" s="4"/>
      <c r="F96" s="4"/>
      <c r="G96" s="4"/>
      <c r="H96" s="58"/>
      <c r="I96" s="58"/>
      <c r="J96" s="58"/>
      <c r="K96" s="85"/>
    </row>
    <row r="97" spans="1:11" ht="15.75">
      <c r="A97" s="59" t="s">
        <v>107</v>
      </c>
      <c r="B97" s="4"/>
      <c r="C97" s="4"/>
      <c r="D97" s="4"/>
      <c r="E97" s="4"/>
      <c r="F97" s="4"/>
      <c r="G97" s="4"/>
      <c r="H97" s="58"/>
      <c r="I97" s="58"/>
      <c r="J97" s="58"/>
      <c r="K97" s="85"/>
    </row>
    <row r="98" spans="1:11" ht="15.75">
      <c r="A98" s="57"/>
      <c r="B98" s="60" t="s">
        <v>108</v>
      </c>
      <c r="C98" s="4" t="s">
        <v>156</v>
      </c>
      <c r="D98" s="4"/>
      <c r="E98" s="4"/>
      <c r="F98" s="4"/>
      <c r="G98" s="4"/>
      <c r="H98" s="58"/>
      <c r="I98" s="58"/>
      <c r="J98" s="58"/>
      <c r="K98" s="85"/>
    </row>
    <row r="99" spans="1:11" ht="15.75">
      <c r="A99" s="57"/>
      <c r="B99" s="60" t="s">
        <v>109</v>
      </c>
      <c r="C99" s="61" t="s">
        <v>110</v>
      </c>
      <c r="D99" s="4"/>
      <c r="E99" s="4"/>
      <c r="F99" s="4"/>
      <c r="G99" s="4"/>
      <c r="H99" s="58"/>
      <c r="I99" s="58"/>
      <c r="J99" s="58"/>
      <c r="K99" s="85"/>
    </row>
    <row r="100" spans="1:11" ht="15.75">
      <c r="A100" s="57"/>
      <c r="B100" s="60" t="s">
        <v>111</v>
      </c>
      <c r="C100" s="62" t="s">
        <v>112</v>
      </c>
      <c r="D100" s="4"/>
      <c r="E100" s="77" t="s">
        <v>157</v>
      </c>
      <c r="F100" s="4"/>
      <c r="G100" s="62"/>
      <c r="H100" s="58"/>
      <c r="I100" s="58"/>
      <c r="J100" s="58"/>
      <c r="K100" s="85"/>
    </row>
    <row r="101" spans="1:11" ht="12" customHeight="1">
      <c r="A101" s="57"/>
      <c r="B101" s="4"/>
      <c r="C101" s="4"/>
      <c r="D101" s="4"/>
      <c r="E101" s="4"/>
      <c r="F101" s="4"/>
      <c r="G101" s="4"/>
      <c r="H101" s="58"/>
      <c r="I101" s="58"/>
      <c r="J101" s="58"/>
      <c r="K101" s="85"/>
    </row>
    <row r="102" spans="1:11" ht="15.75">
      <c r="A102" s="59" t="s">
        <v>113</v>
      </c>
      <c r="B102" s="4"/>
      <c r="C102" s="4"/>
      <c r="D102" s="1" t="s">
        <v>114</v>
      </c>
      <c r="E102" s="86"/>
      <c r="G102" s="4"/>
      <c r="H102" s="1" t="s">
        <v>115</v>
      </c>
      <c r="I102" s="87"/>
      <c r="J102" s="58"/>
      <c r="K102" s="85"/>
    </row>
    <row r="103" spans="1:12" ht="20.25">
      <c r="A103" s="57"/>
      <c r="B103" s="4"/>
      <c r="C103" s="4"/>
      <c r="D103" s="4"/>
      <c r="E103" s="4"/>
      <c r="F103" s="65"/>
      <c r="G103" s="65" t="s">
        <v>116</v>
      </c>
      <c r="H103" s="124" t="s">
        <v>117</v>
      </c>
      <c r="I103" s="124"/>
      <c r="J103" s="124"/>
      <c r="K103" s="88"/>
      <c r="L103" s="85"/>
    </row>
    <row r="104" spans="1:11" ht="15.75">
      <c r="A104" s="122" t="s">
        <v>118</v>
      </c>
      <c r="B104" s="123"/>
      <c r="C104" s="123"/>
      <c r="D104" s="66"/>
      <c r="E104" s="4"/>
      <c r="F104" s="4"/>
      <c r="G104" s="4"/>
      <c r="H104" s="58"/>
      <c r="I104" s="58"/>
      <c r="J104" s="58"/>
      <c r="K104" s="85"/>
    </row>
    <row r="105" spans="1:11" ht="15.75">
      <c r="A105" s="122" t="s">
        <v>119</v>
      </c>
      <c r="B105" s="123"/>
      <c r="C105" s="123"/>
      <c r="D105" s="66"/>
      <c r="E105" s="4"/>
      <c r="F105" s="67" t="s">
        <v>120</v>
      </c>
      <c r="G105" s="4"/>
      <c r="H105" s="127" t="s">
        <v>121</v>
      </c>
      <c r="I105" s="127"/>
      <c r="J105" s="127"/>
      <c r="K105" s="85"/>
    </row>
    <row r="106" spans="1:11" ht="15.75">
      <c r="A106" s="57"/>
      <c r="B106" s="4"/>
      <c r="C106" s="4"/>
      <c r="D106" s="4"/>
      <c r="E106" s="4"/>
      <c r="F106" s="4"/>
      <c r="G106" s="4"/>
      <c r="H106" s="4"/>
      <c r="I106" s="68" t="s">
        <v>122</v>
      </c>
      <c r="J106" s="4"/>
      <c r="K106" s="85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2.7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.7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7" ht="12.75">
      <c r="A132" s="4"/>
      <c r="B132" s="4"/>
      <c r="C132" s="4"/>
      <c r="D132" s="4"/>
      <c r="E132" s="4"/>
      <c r="F132" s="4"/>
      <c r="G132" s="4"/>
    </row>
    <row r="133" spans="1:5" ht="12.75">
      <c r="A133" s="4"/>
      <c r="B133" s="4"/>
      <c r="C133" s="4"/>
      <c r="D133" s="4"/>
      <c r="E133" s="4"/>
    </row>
  </sheetData>
  <sheetProtection password="CC18" sheet="1" objects="1" scenarios="1" selectLockedCells="1" selectUnlockedCells="1"/>
  <mergeCells count="122">
    <mergeCell ref="A68:C68"/>
    <mergeCell ref="E49:F49"/>
    <mergeCell ref="E51:F51"/>
    <mergeCell ref="A57:B58"/>
    <mergeCell ref="E53:F53"/>
    <mergeCell ref="E59:F59"/>
    <mergeCell ref="D57:D58"/>
    <mergeCell ref="A67:C67"/>
    <mergeCell ref="C57:C58"/>
    <mergeCell ref="I57:J57"/>
    <mergeCell ref="A55:G55"/>
    <mergeCell ref="E57:F58"/>
    <mergeCell ref="A37:A38"/>
    <mergeCell ref="D37:D38"/>
    <mergeCell ref="E47:F47"/>
    <mergeCell ref="A43:E43"/>
    <mergeCell ref="A45:B46"/>
    <mergeCell ref="C45:C46"/>
    <mergeCell ref="D45:D46"/>
    <mergeCell ref="E45:F46"/>
    <mergeCell ref="E12:J12"/>
    <mergeCell ref="I21:J21"/>
    <mergeCell ref="D16:J16"/>
    <mergeCell ref="B17:D17"/>
    <mergeCell ref="E17:F17"/>
    <mergeCell ref="G17:J17"/>
    <mergeCell ref="I24:J24"/>
    <mergeCell ref="C21:D21"/>
    <mergeCell ref="E21:F21"/>
    <mergeCell ref="E31:F31"/>
    <mergeCell ref="H30:I30"/>
    <mergeCell ref="G21:H21"/>
    <mergeCell ref="A25:C26"/>
    <mergeCell ref="A28:B28"/>
    <mergeCell ref="C28:J28"/>
    <mergeCell ref="A30:C31"/>
    <mergeCell ref="E30:F30"/>
    <mergeCell ref="A33:A34"/>
    <mergeCell ref="F33:F34"/>
    <mergeCell ref="C33:C34"/>
    <mergeCell ref="A19:J19"/>
    <mergeCell ref="A23:B24"/>
    <mergeCell ref="C23:D23"/>
    <mergeCell ref="E23:G23"/>
    <mergeCell ref="H23:J23"/>
    <mergeCell ref="C24:D24"/>
    <mergeCell ref="E24:G24"/>
    <mergeCell ref="I33:J33"/>
    <mergeCell ref="H45:H46"/>
    <mergeCell ref="I45:J45"/>
    <mergeCell ref="G43:I43"/>
    <mergeCell ref="G45:G46"/>
    <mergeCell ref="G57:G58"/>
    <mergeCell ref="G33:G34"/>
    <mergeCell ref="H33:H34"/>
    <mergeCell ref="D33:D34"/>
    <mergeCell ref="E33:E34"/>
    <mergeCell ref="E50:F50"/>
    <mergeCell ref="E52:F52"/>
    <mergeCell ref="G54:I54"/>
    <mergeCell ref="H57:H58"/>
    <mergeCell ref="I55:J55"/>
    <mergeCell ref="G60:I60"/>
    <mergeCell ref="A62:C63"/>
    <mergeCell ref="D62:D63"/>
    <mergeCell ref="E62:E63"/>
    <mergeCell ref="F62:F63"/>
    <mergeCell ref="G62:G63"/>
    <mergeCell ref="A60:E60"/>
    <mergeCell ref="E48:F48"/>
    <mergeCell ref="A76:J76"/>
    <mergeCell ref="A77:C77"/>
    <mergeCell ref="A78:C78"/>
    <mergeCell ref="A74:C74"/>
    <mergeCell ref="A75:C75"/>
    <mergeCell ref="A72:C72"/>
    <mergeCell ref="A73:C73"/>
    <mergeCell ref="A69:C69"/>
    <mergeCell ref="D69:F69"/>
    <mergeCell ref="A81:C81"/>
    <mergeCell ref="A80:C80"/>
    <mergeCell ref="A54:E54"/>
    <mergeCell ref="C51:C52"/>
    <mergeCell ref="A79:C79"/>
    <mergeCell ref="A70:C70"/>
    <mergeCell ref="A71:J71"/>
    <mergeCell ref="A64:C64"/>
    <mergeCell ref="A65:C65"/>
    <mergeCell ref="A66:C66"/>
    <mergeCell ref="A82:J82"/>
    <mergeCell ref="A83:C83"/>
    <mergeCell ref="H94:I94"/>
    <mergeCell ref="H89:J89"/>
    <mergeCell ref="D90:E90"/>
    <mergeCell ref="A87:E87"/>
    <mergeCell ref="D92:G95"/>
    <mergeCell ref="D91:G91"/>
    <mergeCell ref="A84:C84"/>
    <mergeCell ref="A91:A95"/>
    <mergeCell ref="A1:J1"/>
    <mergeCell ref="B14:E14"/>
    <mergeCell ref="A15:C15"/>
    <mergeCell ref="D15:J15"/>
    <mergeCell ref="E3:J3"/>
    <mergeCell ref="E5:J5"/>
    <mergeCell ref="E7:J7"/>
    <mergeCell ref="I14:J14"/>
    <mergeCell ref="E9:J9"/>
    <mergeCell ref="E11:J11"/>
    <mergeCell ref="A47:A48"/>
    <mergeCell ref="A49:A50"/>
    <mergeCell ref="A51:A52"/>
    <mergeCell ref="C47:C48"/>
    <mergeCell ref="C49:C50"/>
    <mergeCell ref="A85:C85"/>
    <mergeCell ref="A104:C104"/>
    <mergeCell ref="A105:C105"/>
    <mergeCell ref="H103:J103"/>
    <mergeCell ref="A86:C86"/>
    <mergeCell ref="G87:I87"/>
    <mergeCell ref="H105:J105"/>
    <mergeCell ref="I95:J95"/>
  </mergeCells>
  <conditionalFormatting sqref="J26">
    <cfRule type="cellIs" priority="1" dxfId="0" operator="notEqual" stopIfTrue="1">
      <formula>$I$24/$C$24</formula>
    </cfRule>
    <cfRule type="cellIs" priority="2" dxfId="1" operator="greaterThan" stopIfTrue="1">
      <formula>0</formula>
    </cfRule>
  </conditionalFormatting>
  <hyperlinks>
    <hyperlink ref="C100" r:id="rId1" display="btssz@btssz.hu  "/>
    <hyperlink ref="E100" r:id="rId2" display="info@btssz.hu"/>
  </hyperlinks>
  <printOptions horizontalCentered="1" verticalCentered="1"/>
  <pageMargins left="0.15748031496062992" right="0.15748031496062992" top="0.19" bottom="0.4724409448818898" header="0.07874015748031496" footer="0.4724409448818898"/>
  <pageSetup horizontalDpi="600" verticalDpi="600" orientation="portrait" paperSize="9" r:id="rId4"/>
  <rowBreaks count="1" manualBreakCount="1">
    <brk id="54" max="9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="115" zoomScaleNormal="115" workbookViewId="0" topLeftCell="A10">
      <selection activeCell="B34" sqref="B34"/>
    </sheetView>
  </sheetViews>
  <sheetFormatPr defaultColWidth="9.140625" defaultRowHeight="12.75"/>
  <cols>
    <col min="1" max="1" width="16.28125" style="79" customWidth="1"/>
    <col min="2" max="2" width="11.8515625" style="79" customWidth="1"/>
    <col min="3" max="3" width="9.140625" style="79" customWidth="1"/>
    <col min="4" max="4" width="7.140625" style="79" customWidth="1"/>
    <col min="5" max="5" width="6.00390625" style="79" customWidth="1"/>
    <col min="6" max="6" width="8.57421875" style="79" customWidth="1"/>
    <col min="7" max="7" width="10.8515625" style="79" customWidth="1"/>
    <col min="8" max="8" width="11.00390625" style="79" customWidth="1"/>
    <col min="9" max="9" width="11.28125" style="79" customWidth="1"/>
    <col min="10" max="10" width="9.421875" style="79" customWidth="1"/>
    <col min="11" max="11" width="10.57421875" style="79" customWidth="1"/>
    <col min="12" max="16384" width="9.140625" style="79" customWidth="1"/>
  </cols>
  <sheetData>
    <row r="1" spans="1:11" ht="2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78"/>
    </row>
    <row r="2" spans="1:11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80"/>
    </row>
    <row r="3" spans="1:10" ht="20.25">
      <c r="A3" s="2"/>
      <c r="B3" s="2"/>
      <c r="C3" s="2"/>
      <c r="D3" s="2"/>
      <c r="E3" s="110" t="s">
        <v>1</v>
      </c>
      <c r="F3" s="110"/>
      <c r="G3" s="110"/>
      <c r="H3" s="110"/>
      <c r="I3" s="110"/>
      <c r="J3" s="110"/>
    </row>
    <row r="4" spans="1:10" ht="6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0.25">
      <c r="A5" s="2"/>
      <c r="B5" s="2"/>
      <c r="C5" s="2"/>
      <c r="D5" s="2"/>
      <c r="E5" s="110" t="s">
        <v>2</v>
      </c>
      <c r="F5" s="110"/>
      <c r="G5" s="110"/>
      <c r="H5" s="110"/>
      <c r="I5" s="110"/>
      <c r="J5" s="110"/>
    </row>
    <row r="6" spans="1:10" ht="5.2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0.25">
      <c r="A7" s="2"/>
      <c r="B7" s="2"/>
      <c r="C7" s="2"/>
      <c r="D7" s="2"/>
      <c r="E7" s="110" t="s">
        <v>3</v>
      </c>
      <c r="F7" s="110"/>
      <c r="G7" s="110"/>
      <c r="H7" s="110"/>
      <c r="I7" s="110"/>
      <c r="J7" s="110"/>
    </row>
    <row r="8" spans="1:10" ht="5.2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8">
      <c r="A9" s="3"/>
      <c r="B9" s="3"/>
      <c r="C9" s="3"/>
      <c r="D9" s="3"/>
      <c r="E9" s="112" t="s">
        <v>4</v>
      </c>
      <c r="F9" s="112"/>
      <c r="G9" s="112"/>
      <c r="H9" s="112"/>
      <c r="I9" s="112"/>
      <c r="J9" s="112"/>
    </row>
    <row r="10" spans="1:10" ht="4.5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5">
      <c r="A11" s="5"/>
      <c r="B11" s="5"/>
      <c r="C11" s="5"/>
      <c r="D11" s="5"/>
      <c r="E11" s="113" t="s">
        <v>5</v>
      </c>
      <c r="F11" s="113"/>
      <c r="G11" s="113"/>
      <c r="H11" s="113"/>
      <c r="I11" s="113"/>
      <c r="J11" s="113"/>
    </row>
    <row r="12" spans="1:10" ht="15">
      <c r="A12" s="5"/>
      <c r="B12" s="5"/>
      <c r="C12" s="5"/>
      <c r="D12" s="5"/>
      <c r="E12" s="113" t="s">
        <v>6</v>
      </c>
      <c r="F12" s="113"/>
      <c r="G12" s="113"/>
      <c r="H12" s="113"/>
      <c r="I12" s="113"/>
      <c r="J12" s="113"/>
    </row>
    <row r="13" spans="1:10" ht="12" customHeight="1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24" customHeight="1">
      <c r="A14" s="6" t="s">
        <v>7</v>
      </c>
      <c r="B14" s="179"/>
      <c r="C14" s="179"/>
      <c r="D14" s="179"/>
      <c r="E14" s="179"/>
      <c r="F14" s="7" t="s">
        <v>8</v>
      </c>
      <c r="G14" s="89"/>
      <c r="H14" s="8" t="s">
        <v>9</v>
      </c>
      <c r="I14" s="111"/>
      <c r="J14" s="111"/>
    </row>
    <row r="15" spans="1:10" ht="24" customHeight="1">
      <c r="A15" s="117" t="s">
        <v>10</v>
      </c>
      <c r="B15" s="117"/>
      <c r="C15" s="117"/>
      <c r="D15" s="173"/>
      <c r="E15" s="173"/>
      <c r="F15" s="173"/>
      <c r="G15" s="173"/>
      <c r="H15" s="173"/>
      <c r="I15" s="173"/>
      <c r="J15" s="173"/>
    </row>
    <row r="16" spans="1:10" ht="24" customHeight="1">
      <c r="A16" s="10" t="s">
        <v>11</v>
      </c>
      <c r="B16" s="11"/>
      <c r="C16" s="10" t="s">
        <v>12</v>
      </c>
      <c r="D16" s="173"/>
      <c r="E16" s="173"/>
      <c r="F16" s="173"/>
      <c r="G16" s="173"/>
      <c r="H16" s="173"/>
      <c r="I16" s="173"/>
      <c r="J16" s="173"/>
    </row>
    <row r="17" spans="1:10" ht="24" customHeight="1">
      <c r="A17" s="6" t="s">
        <v>13</v>
      </c>
      <c r="B17" s="174"/>
      <c r="C17" s="174"/>
      <c r="D17" s="174"/>
      <c r="E17" s="162" t="s">
        <v>14</v>
      </c>
      <c r="F17" s="162"/>
      <c r="G17" s="173"/>
      <c r="H17" s="173"/>
      <c r="I17" s="173"/>
      <c r="J17" s="173"/>
    </row>
    <row r="18" spans="1:11" ht="3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81"/>
    </row>
    <row r="19" spans="1:11" ht="15.75" customHeight="1">
      <c r="A19" s="155" t="s">
        <v>15</v>
      </c>
      <c r="B19" s="155"/>
      <c r="C19" s="155"/>
      <c r="D19" s="155"/>
      <c r="E19" s="155"/>
      <c r="F19" s="155"/>
      <c r="G19" s="155"/>
      <c r="H19" s="155"/>
      <c r="I19" s="155"/>
      <c r="J19" s="155"/>
      <c r="K19" s="82"/>
    </row>
    <row r="20" spans="1:10" ht="3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2" ht="15" customHeight="1">
      <c r="A21" s="13" t="s">
        <v>16</v>
      </c>
      <c r="B21" s="14"/>
      <c r="C21" s="164" t="s">
        <v>17</v>
      </c>
      <c r="D21" s="164"/>
      <c r="E21" s="172"/>
      <c r="F21" s="172"/>
      <c r="G21" s="145" t="s">
        <v>18</v>
      </c>
      <c r="H21" s="145"/>
      <c r="I21" s="172"/>
      <c r="J21" s="172"/>
      <c r="K21" s="17"/>
      <c r="L21" s="17"/>
    </row>
    <row r="22" spans="1:10" ht="3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5" customHeight="1">
      <c r="A23" s="156" t="s">
        <v>151</v>
      </c>
      <c r="B23" s="156"/>
      <c r="C23" s="145" t="s">
        <v>19</v>
      </c>
      <c r="D23" s="145"/>
      <c r="E23" s="145" t="s">
        <v>20</v>
      </c>
      <c r="F23" s="145"/>
      <c r="G23" s="145"/>
      <c r="H23" s="145" t="s">
        <v>21</v>
      </c>
      <c r="I23" s="145"/>
      <c r="J23" s="145"/>
    </row>
    <row r="24" spans="1:10" ht="20.25" customHeight="1">
      <c r="A24" s="156"/>
      <c r="B24" s="156"/>
      <c r="C24" s="157">
        <v>2000</v>
      </c>
      <c r="D24" s="157"/>
      <c r="E24" s="178"/>
      <c r="F24" s="178"/>
      <c r="G24" s="178"/>
      <c r="H24" s="18"/>
      <c r="I24" s="175">
        <f>C24*E24</f>
        <v>0</v>
      </c>
      <c r="J24" s="175"/>
    </row>
    <row r="25" spans="1:12" ht="15" customHeight="1">
      <c r="A25" s="159" t="s">
        <v>22</v>
      </c>
      <c r="B25" s="159"/>
      <c r="C25" s="159"/>
      <c r="D25" s="19" t="s">
        <v>23</v>
      </c>
      <c r="E25" s="19" t="s">
        <v>24</v>
      </c>
      <c r="F25" s="19" t="s">
        <v>25</v>
      </c>
      <c r="G25" s="19" t="s">
        <v>26</v>
      </c>
      <c r="H25" s="19" t="s">
        <v>27</v>
      </c>
      <c r="I25" s="19" t="s">
        <v>28</v>
      </c>
      <c r="J25" s="18" t="s">
        <v>29</v>
      </c>
      <c r="K25" s="83"/>
      <c r="L25" s="83"/>
    </row>
    <row r="26" spans="1:12" ht="15" customHeight="1">
      <c r="A26" s="159"/>
      <c r="B26" s="159"/>
      <c r="C26" s="159"/>
      <c r="D26" s="11"/>
      <c r="E26" s="11"/>
      <c r="F26" s="11"/>
      <c r="G26" s="11"/>
      <c r="H26" s="11"/>
      <c r="I26" s="11"/>
      <c r="J26" s="94">
        <f>SUM(D26:I26)</f>
        <v>0</v>
      </c>
      <c r="K26" s="83"/>
      <c r="L26" s="83"/>
    </row>
    <row r="27" spans="1:10" ht="3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24.75" customHeight="1">
      <c r="A28" s="145" t="s">
        <v>30</v>
      </c>
      <c r="B28" s="145"/>
      <c r="C28" s="177"/>
      <c r="D28" s="177"/>
      <c r="E28" s="177"/>
      <c r="F28" s="177"/>
      <c r="G28" s="177"/>
      <c r="H28" s="177"/>
      <c r="I28" s="177"/>
      <c r="J28" s="177"/>
    </row>
    <row r="29" spans="1:11" ht="3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84"/>
    </row>
    <row r="30" spans="1:10" ht="30.75" customHeight="1">
      <c r="A30" s="158" t="s">
        <v>31</v>
      </c>
      <c r="B30" s="158"/>
      <c r="C30" s="158"/>
      <c r="D30" s="19" t="s">
        <v>32</v>
      </c>
      <c r="E30" s="158" t="s">
        <v>33</v>
      </c>
      <c r="F30" s="158"/>
      <c r="G30" s="21" t="s">
        <v>34</v>
      </c>
      <c r="H30" s="158" t="s">
        <v>35</v>
      </c>
      <c r="I30" s="158"/>
      <c r="J30" s="19" t="s">
        <v>36</v>
      </c>
    </row>
    <row r="31" spans="1:10" ht="17.25" customHeight="1">
      <c r="A31" s="158"/>
      <c r="B31" s="158"/>
      <c r="C31" s="158"/>
      <c r="D31" s="11"/>
      <c r="E31" s="176"/>
      <c r="F31" s="176"/>
      <c r="G31" s="22"/>
      <c r="H31" s="22"/>
      <c r="I31" s="23"/>
      <c r="J31" s="23"/>
    </row>
    <row r="32" spans="1:11" ht="3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84"/>
    </row>
    <row r="33" spans="1:10" ht="15" customHeight="1" thickBot="1">
      <c r="A33" s="145" t="s">
        <v>37</v>
      </c>
      <c r="B33" s="102" t="s">
        <v>38</v>
      </c>
      <c r="C33" s="145" t="s">
        <v>39</v>
      </c>
      <c r="D33" s="145" t="s">
        <v>40</v>
      </c>
      <c r="E33" s="145" t="s">
        <v>41</v>
      </c>
      <c r="F33" s="145" t="s">
        <v>42</v>
      </c>
      <c r="G33" s="145" t="s">
        <v>43</v>
      </c>
      <c r="H33" s="145" t="s">
        <v>44</v>
      </c>
      <c r="I33" s="145" t="s">
        <v>45</v>
      </c>
      <c r="J33" s="145"/>
    </row>
    <row r="34" spans="1:10" ht="15" customHeight="1" thickBot="1">
      <c r="A34" s="153"/>
      <c r="B34" s="104"/>
      <c r="C34" s="154"/>
      <c r="D34" s="145"/>
      <c r="E34" s="145"/>
      <c r="F34" s="145"/>
      <c r="G34" s="145"/>
      <c r="H34" s="145"/>
      <c r="I34" s="16" t="s">
        <v>46</v>
      </c>
      <c r="J34" s="16" t="s">
        <v>47</v>
      </c>
    </row>
    <row r="35" spans="1:10" ht="15" customHeight="1">
      <c r="A35" s="13" t="s">
        <v>48</v>
      </c>
      <c r="B35" s="103" t="s">
        <v>49</v>
      </c>
      <c r="C35" s="24">
        <v>2600</v>
      </c>
      <c r="D35" s="13">
        <v>49</v>
      </c>
      <c r="E35" s="13">
        <v>147</v>
      </c>
      <c r="F35" s="14"/>
      <c r="G35" s="14"/>
      <c r="H35" s="14"/>
      <c r="I35" s="95">
        <f>SUM(F35:H35)</f>
        <v>0</v>
      </c>
      <c r="J35" s="96">
        <f>I35*C35</f>
        <v>0</v>
      </c>
    </row>
    <row r="36" spans="1:10" ht="15" customHeight="1">
      <c r="A36" s="9" t="s">
        <v>50</v>
      </c>
      <c r="B36" s="13" t="s">
        <v>124</v>
      </c>
      <c r="C36" s="24">
        <v>2800</v>
      </c>
      <c r="D36" s="13">
        <v>5</v>
      </c>
      <c r="E36" s="13">
        <v>20</v>
      </c>
      <c r="F36" s="14"/>
      <c r="G36" s="14"/>
      <c r="H36" s="14"/>
      <c r="I36" s="95">
        <f aca="true" t="shared" si="0" ref="I36:I42">SUM(F36:H36)</f>
        <v>0</v>
      </c>
      <c r="J36" s="96">
        <f aca="true" t="shared" si="1" ref="J36:J42">I36*C36</f>
        <v>0</v>
      </c>
    </row>
    <row r="37" spans="1:10" ht="15" customHeight="1">
      <c r="A37" s="145" t="s">
        <v>125</v>
      </c>
      <c r="B37" s="9" t="s">
        <v>51</v>
      </c>
      <c r="C37" s="24">
        <v>3400</v>
      </c>
      <c r="D37" s="166">
        <v>32</v>
      </c>
      <c r="E37" s="13">
        <v>96</v>
      </c>
      <c r="F37" s="14"/>
      <c r="G37" s="14"/>
      <c r="H37" s="14"/>
      <c r="I37" s="95">
        <f t="shared" si="0"/>
        <v>0</v>
      </c>
      <c r="J37" s="96">
        <f t="shared" si="1"/>
        <v>0</v>
      </c>
    </row>
    <row r="38" spans="1:10" ht="15" customHeight="1">
      <c r="A38" s="145"/>
      <c r="B38" s="9" t="s">
        <v>52</v>
      </c>
      <c r="C38" s="24">
        <v>4000</v>
      </c>
      <c r="D38" s="167"/>
      <c r="E38" s="13">
        <v>64</v>
      </c>
      <c r="F38" s="14"/>
      <c r="G38" s="14"/>
      <c r="H38" s="14"/>
      <c r="I38" s="95">
        <f t="shared" si="0"/>
        <v>0</v>
      </c>
      <c r="J38" s="96">
        <f t="shared" si="1"/>
        <v>0</v>
      </c>
    </row>
    <row r="39" spans="1:10" ht="15" customHeight="1">
      <c r="A39" s="13" t="s">
        <v>53</v>
      </c>
      <c r="B39" s="13" t="s">
        <v>54</v>
      </c>
      <c r="C39" s="24">
        <v>1300</v>
      </c>
      <c r="D39" s="13">
        <v>26</v>
      </c>
      <c r="E39" s="13">
        <v>78</v>
      </c>
      <c r="F39" s="14"/>
      <c r="G39" s="14"/>
      <c r="H39" s="14"/>
      <c r="I39" s="95">
        <f t="shared" si="0"/>
        <v>0</v>
      </c>
      <c r="J39" s="96">
        <f t="shared" si="1"/>
        <v>0</v>
      </c>
    </row>
    <row r="40" spans="1:10" ht="15" customHeight="1">
      <c r="A40" s="13" t="s">
        <v>53</v>
      </c>
      <c r="B40" s="13" t="s">
        <v>55</v>
      </c>
      <c r="C40" s="24">
        <v>1300</v>
      </c>
      <c r="D40" s="13">
        <v>90</v>
      </c>
      <c r="E40" s="13">
        <v>450</v>
      </c>
      <c r="F40" s="14"/>
      <c r="G40" s="14"/>
      <c r="H40" s="14"/>
      <c r="I40" s="95">
        <f t="shared" si="0"/>
        <v>0</v>
      </c>
      <c r="J40" s="96">
        <f t="shared" si="1"/>
        <v>0</v>
      </c>
    </row>
    <row r="41" spans="1:10" ht="15" customHeight="1">
      <c r="A41" s="13" t="s">
        <v>126</v>
      </c>
      <c r="B41" s="13" t="s">
        <v>56</v>
      </c>
      <c r="C41" s="24">
        <v>1200</v>
      </c>
      <c r="D41" s="13">
        <v>26</v>
      </c>
      <c r="E41" s="13"/>
      <c r="F41" s="14"/>
      <c r="G41" s="14"/>
      <c r="H41" s="14"/>
      <c r="I41" s="95">
        <f t="shared" si="0"/>
        <v>0</v>
      </c>
      <c r="J41" s="96">
        <f t="shared" si="1"/>
        <v>0</v>
      </c>
    </row>
    <row r="42" spans="1:10" ht="15" customHeight="1">
      <c r="A42" s="13" t="s">
        <v>57</v>
      </c>
      <c r="B42" s="13" t="s">
        <v>39</v>
      </c>
      <c r="C42" s="24">
        <v>650</v>
      </c>
      <c r="D42" s="13"/>
      <c r="E42" s="13">
        <v>100</v>
      </c>
      <c r="F42" s="14"/>
      <c r="G42" s="14"/>
      <c r="H42" s="14"/>
      <c r="I42" s="95">
        <f t="shared" si="0"/>
        <v>0</v>
      </c>
      <c r="J42" s="96">
        <f t="shared" si="1"/>
        <v>0</v>
      </c>
    </row>
    <row r="43" spans="1:10" ht="18">
      <c r="A43" s="168"/>
      <c r="B43" s="169"/>
      <c r="C43" s="169"/>
      <c r="D43" s="169"/>
      <c r="E43" s="170"/>
      <c r="F43" s="27"/>
      <c r="G43" s="145" t="s">
        <v>58</v>
      </c>
      <c r="H43" s="145"/>
      <c r="I43" s="145"/>
      <c r="J43" s="98">
        <f>SUM(J35:J42)</f>
        <v>0</v>
      </c>
    </row>
    <row r="44" spans="1:11" ht="3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84"/>
    </row>
    <row r="45" spans="1:10" ht="15" customHeight="1">
      <c r="A45" s="145" t="s">
        <v>59</v>
      </c>
      <c r="B45" s="145"/>
      <c r="C45" s="145" t="s">
        <v>60</v>
      </c>
      <c r="D45" s="145" t="s">
        <v>42</v>
      </c>
      <c r="E45" s="145" t="s">
        <v>43</v>
      </c>
      <c r="F45" s="145"/>
      <c r="G45" s="145" t="s">
        <v>44</v>
      </c>
      <c r="H45" s="145" t="s">
        <v>61</v>
      </c>
      <c r="I45" s="145" t="s">
        <v>45</v>
      </c>
      <c r="J45" s="145"/>
    </row>
    <row r="46" spans="1:10" ht="15" customHeight="1">
      <c r="A46" s="145"/>
      <c r="B46" s="145"/>
      <c r="C46" s="145"/>
      <c r="D46" s="145"/>
      <c r="E46" s="145"/>
      <c r="F46" s="145"/>
      <c r="G46" s="145"/>
      <c r="H46" s="145"/>
      <c r="I46" s="16" t="s">
        <v>46</v>
      </c>
      <c r="J46" s="16" t="s">
        <v>47</v>
      </c>
    </row>
    <row r="47" spans="1:10" ht="15" customHeight="1">
      <c r="A47" s="130" t="s">
        <v>62</v>
      </c>
      <c r="B47" s="16" t="s">
        <v>63</v>
      </c>
      <c r="C47" s="132">
        <v>500</v>
      </c>
      <c r="D47" s="29"/>
      <c r="E47" s="172"/>
      <c r="F47" s="172"/>
      <c r="G47" s="14"/>
      <c r="H47" s="14"/>
      <c r="I47" s="95">
        <f>SUM(D47:H47)</f>
        <v>0</v>
      </c>
      <c r="J47" s="96">
        <f>I47*C47</f>
        <v>0</v>
      </c>
    </row>
    <row r="48" spans="1:10" ht="15" customHeight="1">
      <c r="A48" s="131"/>
      <c r="B48" s="15" t="s">
        <v>64</v>
      </c>
      <c r="C48" s="114"/>
      <c r="D48" s="29"/>
      <c r="E48" s="172"/>
      <c r="F48" s="172"/>
      <c r="G48" s="14"/>
      <c r="H48" s="14"/>
      <c r="I48" s="95">
        <f aca="true" t="shared" si="2" ref="I48:I53">SUM(D48:H48)</f>
        <v>0</v>
      </c>
      <c r="J48" s="96">
        <f>I48*C47</f>
        <v>0</v>
      </c>
    </row>
    <row r="49" spans="1:10" ht="15" customHeight="1">
      <c r="A49" s="130" t="s">
        <v>65</v>
      </c>
      <c r="B49" s="16" t="s">
        <v>63</v>
      </c>
      <c r="C49" s="132">
        <v>800</v>
      </c>
      <c r="D49" s="14"/>
      <c r="E49" s="172"/>
      <c r="F49" s="172"/>
      <c r="G49" s="14"/>
      <c r="H49" s="14"/>
      <c r="I49" s="95">
        <f t="shared" si="2"/>
        <v>0</v>
      </c>
      <c r="J49" s="96">
        <f>I49*C49</f>
        <v>0</v>
      </c>
    </row>
    <row r="50" spans="1:10" ht="15" customHeight="1">
      <c r="A50" s="131"/>
      <c r="B50" s="15" t="s">
        <v>64</v>
      </c>
      <c r="C50" s="114"/>
      <c r="D50" s="14"/>
      <c r="E50" s="172"/>
      <c r="F50" s="172"/>
      <c r="G50" s="14"/>
      <c r="H50" s="14"/>
      <c r="I50" s="95">
        <f t="shared" si="2"/>
        <v>0</v>
      </c>
      <c r="J50" s="96">
        <f>I50*C49</f>
        <v>0</v>
      </c>
    </row>
    <row r="51" spans="1:10" ht="15" customHeight="1">
      <c r="A51" s="130" t="s">
        <v>66</v>
      </c>
      <c r="B51" s="16" t="s">
        <v>63</v>
      </c>
      <c r="C51" s="132">
        <v>700</v>
      </c>
      <c r="D51" s="14"/>
      <c r="E51" s="172"/>
      <c r="F51" s="172"/>
      <c r="G51" s="14"/>
      <c r="H51" s="39"/>
      <c r="I51" s="95">
        <f t="shared" si="2"/>
        <v>0</v>
      </c>
      <c r="J51" s="96">
        <f>I51*C51</f>
        <v>0</v>
      </c>
    </row>
    <row r="52" spans="1:10" ht="15" customHeight="1">
      <c r="A52" s="131"/>
      <c r="B52" s="15" t="s">
        <v>64</v>
      </c>
      <c r="C52" s="114"/>
      <c r="D52" s="14"/>
      <c r="E52" s="172"/>
      <c r="F52" s="172"/>
      <c r="G52" s="14"/>
      <c r="H52" s="39"/>
      <c r="I52" s="95">
        <f t="shared" si="2"/>
        <v>0</v>
      </c>
      <c r="J52" s="96">
        <f>I52*C51</f>
        <v>0</v>
      </c>
    </row>
    <row r="53" spans="1:10" ht="15" customHeight="1">
      <c r="A53" s="9" t="s">
        <v>67</v>
      </c>
      <c r="B53" s="16" t="s">
        <v>63</v>
      </c>
      <c r="C53" s="30">
        <v>800</v>
      </c>
      <c r="D53" s="14"/>
      <c r="E53" s="172"/>
      <c r="F53" s="172"/>
      <c r="G53" s="14"/>
      <c r="H53" s="90"/>
      <c r="I53" s="95">
        <f t="shared" si="2"/>
        <v>0</v>
      </c>
      <c r="J53" s="96">
        <f>I53*C53</f>
        <v>0</v>
      </c>
    </row>
    <row r="54" spans="1:10" ht="18">
      <c r="A54" s="140"/>
      <c r="B54" s="141"/>
      <c r="C54" s="141"/>
      <c r="D54" s="141"/>
      <c r="E54" s="142"/>
      <c r="F54" s="27"/>
      <c r="G54" s="145" t="s">
        <v>68</v>
      </c>
      <c r="H54" s="145"/>
      <c r="I54" s="145"/>
      <c r="J54" s="98">
        <f>SUM(J47:J53)</f>
        <v>0</v>
      </c>
    </row>
    <row r="55" spans="1:10" ht="24" customHeight="1">
      <c r="A55" s="165"/>
      <c r="B55" s="165"/>
      <c r="C55" s="165"/>
      <c r="D55" s="165"/>
      <c r="E55" s="165"/>
      <c r="F55" s="165"/>
      <c r="G55" s="165"/>
      <c r="H55" s="32" t="s">
        <v>9</v>
      </c>
      <c r="I55" s="111"/>
      <c r="J55" s="111"/>
    </row>
    <row r="56" spans="1:11" ht="3" customHeight="1">
      <c r="A56" s="33"/>
      <c r="B56" s="33"/>
      <c r="C56" s="33"/>
      <c r="D56" s="33"/>
      <c r="E56" s="33"/>
      <c r="F56" s="33"/>
      <c r="G56" s="33"/>
      <c r="H56" s="12"/>
      <c r="I56" s="12"/>
      <c r="J56" s="12"/>
      <c r="K56" s="84"/>
    </row>
    <row r="57" spans="1:10" ht="15" customHeight="1">
      <c r="A57" s="145" t="s">
        <v>69</v>
      </c>
      <c r="B57" s="145"/>
      <c r="C57" s="147" t="s">
        <v>70</v>
      </c>
      <c r="D57" s="145" t="s">
        <v>42</v>
      </c>
      <c r="E57" s="145" t="s">
        <v>43</v>
      </c>
      <c r="F57" s="145"/>
      <c r="G57" s="145" t="s">
        <v>44</v>
      </c>
      <c r="H57" s="145" t="s">
        <v>61</v>
      </c>
      <c r="I57" s="145" t="s">
        <v>45</v>
      </c>
      <c r="J57" s="145"/>
    </row>
    <row r="58" spans="1:10" ht="15" customHeight="1" thickBot="1">
      <c r="A58" s="145"/>
      <c r="B58" s="171"/>
      <c r="C58" s="147"/>
      <c r="D58" s="145"/>
      <c r="E58" s="145"/>
      <c r="F58" s="145"/>
      <c r="G58" s="145"/>
      <c r="H58" s="145"/>
      <c r="I58" s="16" t="s">
        <v>46</v>
      </c>
      <c r="J58" s="16" t="s">
        <v>47</v>
      </c>
    </row>
    <row r="59" spans="1:10" ht="15.75" thickBot="1">
      <c r="A59" s="76" t="s">
        <v>71</v>
      </c>
      <c r="B59" s="106"/>
      <c r="C59" s="105">
        <v>300</v>
      </c>
      <c r="D59" s="34"/>
      <c r="E59" s="172"/>
      <c r="F59" s="172"/>
      <c r="G59" s="14"/>
      <c r="H59" s="14"/>
      <c r="I59" s="95">
        <f>SUM(D59:H59)</f>
        <v>0</v>
      </c>
      <c r="J59" s="96">
        <f>I59*C59</f>
        <v>0</v>
      </c>
    </row>
    <row r="60" spans="1:10" ht="18">
      <c r="A60" s="149"/>
      <c r="B60" s="150"/>
      <c r="C60" s="151"/>
      <c r="D60" s="151"/>
      <c r="E60" s="152"/>
      <c r="F60" s="35"/>
      <c r="G60" s="145" t="s">
        <v>72</v>
      </c>
      <c r="H60" s="145"/>
      <c r="I60" s="145"/>
      <c r="J60" s="98">
        <f>SUM(J59)</f>
        <v>0</v>
      </c>
    </row>
    <row r="61" spans="1:10" ht="3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</row>
    <row r="62" spans="1:10" ht="15.75" customHeight="1">
      <c r="A62" s="147" t="s">
        <v>73</v>
      </c>
      <c r="B62" s="147"/>
      <c r="C62" s="147"/>
      <c r="D62" s="148" t="s">
        <v>42</v>
      </c>
      <c r="E62" s="148" t="s">
        <v>43</v>
      </c>
      <c r="F62" s="148" t="s">
        <v>44</v>
      </c>
      <c r="G62" s="148" t="s">
        <v>61</v>
      </c>
      <c r="H62" s="37" t="s">
        <v>74</v>
      </c>
      <c r="I62" s="37" t="s">
        <v>75</v>
      </c>
      <c r="J62" s="37" t="s">
        <v>74</v>
      </c>
    </row>
    <row r="63" spans="1:10" ht="15">
      <c r="A63" s="147"/>
      <c r="B63" s="147"/>
      <c r="C63" s="147"/>
      <c r="D63" s="148"/>
      <c r="E63" s="148"/>
      <c r="F63" s="148"/>
      <c r="G63" s="148"/>
      <c r="H63" s="25" t="s">
        <v>41</v>
      </c>
      <c r="I63" s="25" t="s">
        <v>47</v>
      </c>
      <c r="J63" s="25" t="s">
        <v>47</v>
      </c>
    </row>
    <row r="64" spans="1:10" ht="15.75" customHeight="1">
      <c r="A64" s="143" t="s">
        <v>76</v>
      </c>
      <c r="B64" s="143"/>
      <c r="C64" s="143"/>
      <c r="D64" s="11"/>
      <c r="E64" s="38"/>
      <c r="F64" s="38"/>
      <c r="G64" s="39"/>
      <c r="H64" s="95">
        <f>SUM(D64:G64)</f>
        <v>0</v>
      </c>
      <c r="I64" s="40">
        <v>300</v>
      </c>
      <c r="J64" s="96">
        <f>H64*I64</f>
        <v>0</v>
      </c>
    </row>
    <row r="65" spans="1:10" ht="15.75" customHeight="1">
      <c r="A65" s="143" t="s">
        <v>77</v>
      </c>
      <c r="B65" s="143"/>
      <c r="C65" s="143"/>
      <c r="D65" s="38"/>
      <c r="E65" s="11"/>
      <c r="F65" s="38"/>
      <c r="G65" s="39"/>
      <c r="H65" s="95">
        <f aca="true" t="shared" si="3" ref="H65:H70">SUM(D65:G65)</f>
        <v>0</v>
      </c>
      <c r="I65" s="40">
        <v>400</v>
      </c>
      <c r="J65" s="96">
        <f aca="true" t="shared" si="4" ref="J65:J70">H65*I65</f>
        <v>0</v>
      </c>
    </row>
    <row r="66" spans="1:10" ht="15.75" customHeight="1">
      <c r="A66" s="143" t="s">
        <v>78</v>
      </c>
      <c r="B66" s="143"/>
      <c r="C66" s="143"/>
      <c r="D66" s="38"/>
      <c r="E66" s="11"/>
      <c r="F66" s="38"/>
      <c r="G66" s="39"/>
      <c r="H66" s="95">
        <f t="shared" si="3"/>
        <v>0</v>
      </c>
      <c r="I66" s="40">
        <v>400</v>
      </c>
      <c r="J66" s="96">
        <f t="shared" si="4"/>
        <v>0</v>
      </c>
    </row>
    <row r="67" spans="1:10" ht="15.75">
      <c r="A67" s="121" t="s">
        <v>79</v>
      </c>
      <c r="B67" s="121"/>
      <c r="C67" s="121"/>
      <c r="D67" s="38"/>
      <c r="E67" s="11"/>
      <c r="F67" s="42"/>
      <c r="G67" s="39"/>
      <c r="H67" s="95">
        <f t="shared" si="3"/>
        <v>0</v>
      </c>
      <c r="I67" s="40">
        <v>500</v>
      </c>
      <c r="J67" s="96">
        <f t="shared" si="4"/>
        <v>0</v>
      </c>
    </row>
    <row r="68" spans="1:10" ht="15.75">
      <c r="A68" s="121" t="s">
        <v>80</v>
      </c>
      <c r="B68" s="121"/>
      <c r="C68" s="121"/>
      <c r="D68" s="38"/>
      <c r="E68" s="11"/>
      <c r="F68" s="42"/>
      <c r="G68" s="39"/>
      <c r="H68" s="95">
        <f t="shared" si="3"/>
        <v>0</v>
      </c>
      <c r="I68" s="40">
        <v>200</v>
      </c>
      <c r="J68" s="96">
        <f t="shared" si="4"/>
        <v>0</v>
      </c>
    </row>
    <row r="69" spans="1:10" ht="15.75" customHeight="1">
      <c r="A69" s="143" t="s">
        <v>81</v>
      </c>
      <c r="B69" s="143"/>
      <c r="C69" s="143"/>
      <c r="D69" s="178"/>
      <c r="E69" s="178"/>
      <c r="F69" s="178"/>
      <c r="G69" s="39"/>
      <c r="H69" s="95">
        <f t="shared" si="3"/>
        <v>0</v>
      </c>
      <c r="I69" s="40">
        <v>150</v>
      </c>
      <c r="J69" s="96">
        <f t="shared" si="4"/>
        <v>0</v>
      </c>
    </row>
    <row r="70" spans="1:10" ht="15.75" customHeight="1">
      <c r="A70" s="143" t="s">
        <v>82</v>
      </c>
      <c r="B70" s="143"/>
      <c r="C70" s="143"/>
      <c r="D70" s="38"/>
      <c r="E70" s="11"/>
      <c r="F70" s="38"/>
      <c r="G70" s="39"/>
      <c r="H70" s="95">
        <f t="shared" si="3"/>
        <v>0</v>
      </c>
      <c r="I70" s="40">
        <v>150</v>
      </c>
      <c r="J70" s="96">
        <f t="shared" si="4"/>
        <v>0</v>
      </c>
    </row>
    <row r="71" spans="1:10" ht="15.75" customHeight="1">
      <c r="A71" s="144" t="s">
        <v>83</v>
      </c>
      <c r="B71" s="144"/>
      <c r="C71" s="144"/>
      <c r="D71" s="144"/>
      <c r="E71" s="144"/>
      <c r="F71" s="144"/>
      <c r="G71" s="144"/>
      <c r="H71" s="144"/>
      <c r="I71" s="144"/>
      <c r="J71" s="144"/>
    </row>
    <row r="72" spans="1:10" ht="15.75" customHeight="1">
      <c r="A72" s="121" t="s">
        <v>84</v>
      </c>
      <c r="B72" s="121"/>
      <c r="C72" s="121"/>
      <c r="D72" s="44"/>
      <c r="E72" s="11"/>
      <c r="F72" s="11"/>
      <c r="G72" s="39"/>
      <c r="H72" s="95">
        <f>SUM(D72:G72)</f>
        <v>0</v>
      </c>
      <c r="I72" s="45">
        <v>3000</v>
      </c>
      <c r="J72" s="96">
        <f>H72*I72</f>
        <v>0</v>
      </c>
    </row>
    <row r="73" spans="1:10" ht="15.75">
      <c r="A73" s="121" t="s">
        <v>152</v>
      </c>
      <c r="B73" s="121"/>
      <c r="C73" s="121"/>
      <c r="D73" s="44"/>
      <c r="E73" s="11"/>
      <c r="F73" s="11"/>
      <c r="G73" s="39"/>
      <c r="H73" s="95">
        <f>SUM(D73:G73)</f>
        <v>0</v>
      </c>
      <c r="I73" s="45">
        <v>2800</v>
      </c>
      <c r="J73" s="96">
        <f>H73*I73</f>
        <v>0</v>
      </c>
    </row>
    <row r="74" spans="1:10" ht="15.75">
      <c r="A74" s="121" t="s">
        <v>153</v>
      </c>
      <c r="B74" s="121"/>
      <c r="C74" s="121"/>
      <c r="D74" s="44"/>
      <c r="E74" s="11"/>
      <c r="F74" s="11"/>
      <c r="G74" s="39"/>
      <c r="H74" s="95">
        <f>SUM(D74:G74)</f>
        <v>0</v>
      </c>
      <c r="I74" s="45">
        <v>2800</v>
      </c>
      <c r="J74" s="96">
        <f>H74*I74</f>
        <v>0</v>
      </c>
    </row>
    <row r="75" spans="1:10" ht="15.75">
      <c r="A75" s="121" t="s">
        <v>85</v>
      </c>
      <c r="B75" s="121"/>
      <c r="C75" s="121"/>
      <c r="D75" s="44"/>
      <c r="E75" s="11"/>
      <c r="F75" s="11"/>
      <c r="G75" s="39"/>
      <c r="H75" s="95">
        <f>SUM(D75:G75)</f>
        <v>0</v>
      </c>
      <c r="I75" s="45">
        <v>2000</v>
      </c>
      <c r="J75" s="96">
        <f>H75*I75</f>
        <v>0</v>
      </c>
    </row>
    <row r="76" spans="1:10" ht="15.75">
      <c r="A76" s="97" t="s">
        <v>86</v>
      </c>
      <c r="B76" s="97"/>
      <c r="C76" s="97"/>
      <c r="D76" s="97"/>
      <c r="E76" s="97"/>
      <c r="F76" s="97"/>
      <c r="G76" s="97"/>
      <c r="H76" s="97"/>
      <c r="I76" s="97"/>
      <c r="J76" s="97"/>
    </row>
    <row r="77" spans="1:10" ht="15.75">
      <c r="A77" s="121" t="s">
        <v>87</v>
      </c>
      <c r="B77" s="121"/>
      <c r="C77" s="121"/>
      <c r="D77" s="44"/>
      <c r="E77" s="11"/>
      <c r="F77" s="11"/>
      <c r="G77" s="46"/>
      <c r="H77" s="95">
        <f>SUM(D77:G77)</f>
        <v>0</v>
      </c>
      <c r="I77" s="45">
        <v>1500</v>
      </c>
      <c r="J77" s="96">
        <f>H77*I77</f>
        <v>0</v>
      </c>
    </row>
    <row r="78" spans="1:10" ht="15.75">
      <c r="A78" s="121" t="s">
        <v>88</v>
      </c>
      <c r="B78" s="121"/>
      <c r="C78" s="121"/>
      <c r="D78" s="44"/>
      <c r="E78" s="11"/>
      <c r="F78" s="11"/>
      <c r="G78" s="46"/>
      <c r="H78" s="95">
        <f>SUM(D78:G78)</f>
        <v>0</v>
      </c>
      <c r="I78" s="45">
        <v>1500</v>
      </c>
      <c r="J78" s="96">
        <f>H78*I78</f>
        <v>0</v>
      </c>
    </row>
    <row r="79" spans="1:10" ht="15.75">
      <c r="A79" s="121" t="s">
        <v>154</v>
      </c>
      <c r="B79" s="121"/>
      <c r="C79" s="121"/>
      <c r="D79" s="44"/>
      <c r="E79" s="11"/>
      <c r="F79" s="11"/>
      <c r="G79" s="46"/>
      <c r="H79" s="95">
        <f>SUM(D79:G79)</f>
        <v>0</v>
      </c>
      <c r="I79" s="45">
        <v>1500</v>
      </c>
      <c r="J79" s="96">
        <f>H79*I79</f>
        <v>0</v>
      </c>
    </row>
    <row r="80" spans="1:10" ht="15.75">
      <c r="A80" s="121" t="s">
        <v>123</v>
      </c>
      <c r="B80" s="121"/>
      <c r="C80" s="121"/>
      <c r="D80" s="44"/>
      <c r="E80" s="11"/>
      <c r="F80" s="11"/>
      <c r="G80" s="46"/>
      <c r="H80" s="95">
        <f>SUM(D80:G80)</f>
        <v>0</v>
      </c>
      <c r="I80" s="45">
        <v>3500</v>
      </c>
      <c r="J80" s="96">
        <f>H80*I80</f>
        <v>0</v>
      </c>
    </row>
    <row r="81" spans="1:10" ht="15.75">
      <c r="A81" s="121" t="s">
        <v>89</v>
      </c>
      <c r="B81" s="121"/>
      <c r="C81" s="121"/>
      <c r="D81" s="44"/>
      <c r="E81" s="11"/>
      <c r="F81" s="11"/>
      <c r="G81" s="46"/>
      <c r="H81" s="95">
        <f>SUM(D81:G81)</f>
        <v>0</v>
      </c>
      <c r="I81" s="45">
        <v>2000</v>
      </c>
      <c r="J81" s="96">
        <f>H81*I81</f>
        <v>0</v>
      </c>
    </row>
    <row r="82" spans="1:10" ht="15.75">
      <c r="A82" s="97" t="s">
        <v>90</v>
      </c>
      <c r="B82" s="97"/>
      <c r="C82" s="97"/>
      <c r="D82" s="97"/>
      <c r="E82" s="97"/>
      <c r="F82" s="97"/>
      <c r="G82" s="97"/>
      <c r="H82" s="97"/>
      <c r="I82" s="97"/>
      <c r="J82" s="97"/>
    </row>
    <row r="83" spans="1:10" ht="15.75">
      <c r="A83" s="121" t="s">
        <v>91</v>
      </c>
      <c r="B83" s="121"/>
      <c r="C83" s="121"/>
      <c r="D83" s="44"/>
      <c r="E83" s="11"/>
      <c r="F83" s="11"/>
      <c r="G83" s="46"/>
      <c r="H83" s="95">
        <f>SUM(D83:G83)</f>
        <v>0</v>
      </c>
      <c r="I83" s="46"/>
      <c r="J83" s="48"/>
    </row>
    <row r="84" spans="1:10" ht="15.75">
      <c r="A84" s="121" t="s">
        <v>92</v>
      </c>
      <c r="B84" s="121"/>
      <c r="C84" s="121"/>
      <c r="D84" s="44"/>
      <c r="E84" s="11"/>
      <c r="F84" s="11"/>
      <c r="G84" s="46"/>
      <c r="H84" s="95">
        <f>SUM(D84:G84)</f>
        <v>0</v>
      </c>
      <c r="I84" s="46"/>
      <c r="J84" s="48"/>
    </row>
    <row r="85" spans="1:10" ht="15.75">
      <c r="A85" s="121" t="s">
        <v>155</v>
      </c>
      <c r="B85" s="121"/>
      <c r="C85" s="121"/>
      <c r="D85" s="44"/>
      <c r="E85" s="11"/>
      <c r="F85" s="11"/>
      <c r="G85" s="46"/>
      <c r="H85" s="95">
        <f>SUM(D85:G85)</f>
        <v>0</v>
      </c>
      <c r="I85" s="40">
        <v>400</v>
      </c>
      <c r="J85" s="96">
        <f>H85*I85</f>
        <v>0</v>
      </c>
    </row>
    <row r="86" spans="1:10" ht="15.75">
      <c r="A86" s="121" t="s">
        <v>93</v>
      </c>
      <c r="B86" s="121"/>
      <c r="C86" s="121"/>
      <c r="D86" s="44"/>
      <c r="E86" s="11"/>
      <c r="F86" s="11"/>
      <c r="G86" s="46"/>
      <c r="H86" s="95">
        <f>SUM(D86:G86)</f>
        <v>0</v>
      </c>
      <c r="I86" s="46"/>
      <c r="J86" s="48"/>
    </row>
    <row r="87" spans="1:10" ht="18">
      <c r="A87" s="135"/>
      <c r="B87" s="135"/>
      <c r="C87" s="135"/>
      <c r="D87" s="135"/>
      <c r="E87" s="135"/>
      <c r="F87" s="4"/>
      <c r="G87" s="125" t="s">
        <v>94</v>
      </c>
      <c r="H87" s="126"/>
      <c r="I87" s="126"/>
      <c r="J87" s="99">
        <f>SUM(J64:J86)</f>
        <v>0</v>
      </c>
    </row>
    <row r="88" spans="1:11" ht="3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85"/>
    </row>
    <row r="89" spans="1:10" ht="15.75">
      <c r="A89" s="50"/>
      <c r="B89" s="50"/>
      <c r="C89" s="50"/>
      <c r="D89" s="50"/>
      <c r="E89" s="50"/>
      <c r="F89" s="50"/>
      <c r="G89" s="50"/>
      <c r="H89" s="97" t="s">
        <v>95</v>
      </c>
      <c r="I89" s="97"/>
      <c r="J89" s="97"/>
    </row>
    <row r="90" spans="1:10" ht="16.5" customHeight="1">
      <c r="A90" s="51" t="s">
        <v>96</v>
      </c>
      <c r="B90" s="51"/>
      <c r="C90" s="14"/>
      <c r="D90" s="131" t="s">
        <v>97</v>
      </c>
      <c r="E90" s="134"/>
      <c r="F90" s="14"/>
      <c r="G90" s="52"/>
      <c r="H90" s="13" t="s">
        <v>98</v>
      </c>
      <c r="I90" s="13"/>
      <c r="J90" s="101">
        <f>$I$24</f>
        <v>0</v>
      </c>
    </row>
    <row r="91" spans="1:10" ht="15">
      <c r="A91" s="138" t="s">
        <v>99</v>
      </c>
      <c r="B91" s="53" t="s">
        <v>100</v>
      </c>
      <c r="C91" s="91"/>
      <c r="D91" s="137" t="s">
        <v>101</v>
      </c>
      <c r="E91" s="137"/>
      <c r="F91" s="137"/>
      <c r="G91" s="137"/>
      <c r="H91" s="13" t="s">
        <v>58</v>
      </c>
      <c r="I91" s="13"/>
      <c r="J91" s="101">
        <f>$J$43</f>
        <v>0</v>
      </c>
    </row>
    <row r="92" spans="1:10" ht="15">
      <c r="A92" s="139"/>
      <c r="B92" s="53" t="s">
        <v>102</v>
      </c>
      <c r="C92" s="14"/>
      <c r="D92" s="182"/>
      <c r="E92" s="183"/>
      <c r="F92" s="183"/>
      <c r="G92" s="184"/>
      <c r="H92" s="13" t="s">
        <v>68</v>
      </c>
      <c r="I92" s="13"/>
      <c r="J92" s="101">
        <f>$J$54</f>
        <v>0</v>
      </c>
    </row>
    <row r="93" spans="1:10" ht="15">
      <c r="A93" s="139"/>
      <c r="B93" s="53" t="s">
        <v>103</v>
      </c>
      <c r="C93" s="14"/>
      <c r="D93" s="185"/>
      <c r="E93" s="186"/>
      <c r="F93" s="186"/>
      <c r="G93" s="187"/>
      <c r="H93" s="13" t="s">
        <v>72</v>
      </c>
      <c r="I93" s="13"/>
      <c r="J93" s="101">
        <f>$J$60</f>
        <v>0</v>
      </c>
    </row>
    <row r="94" spans="1:10" ht="15.75" thickBot="1">
      <c r="A94" s="139"/>
      <c r="B94" s="53" t="s">
        <v>104</v>
      </c>
      <c r="C94" s="92"/>
      <c r="D94" s="185"/>
      <c r="E94" s="186"/>
      <c r="F94" s="186"/>
      <c r="G94" s="187"/>
      <c r="H94" s="117" t="s">
        <v>94</v>
      </c>
      <c r="I94" s="133"/>
      <c r="J94" s="100">
        <f>$J$87</f>
        <v>0</v>
      </c>
    </row>
    <row r="95" spans="1:10" ht="18.75" customHeight="1" thickBot="1">
      <c r="A95" s="139"/>
      <c r="B95" s="53" t="s">
        <v>105</v>
      </c>
      <c r="C95" s="93"/>
      <c r="D95" s="188"/>
      <c r="E95" s="189"/>
      <c r="F95" s="189"/>
      <c r="G95" s="190"/>
      <c r="H95" s="56" t="s">
        <v>106</v>
      </c>
      <c r="I95" s="180">
        <f>SUM(J90:J94)</f>
        <v>0</v>
      </c>
      <c r="J95" s="181"/>
    </row>
    <row r="96" spans="1:11" ht="12" customHeight="1">
      <c r="A96" s="57"/>
      <c r="B96" s="4"/>
      <c r="C96" s="4"/>
      <c r="D96" s="4"/>
      <c r="E96" s="4"/>
      <c r="F96" s="4"/>
      <c r="G96" s="4"/>
      <c r="H96" s="58"/>
      <c r="I96" s="58"/>
      <c r="J96" s="58"/>
      <c r="K96" s="85"/>
    </row>
    <row r="97" spans="1:11" ht="15.75">
      <c r="A97" s="59" t="s">
        <v>107</v>
      </c>
      <c r="B97" s="4"/>
      <c r="C97" s="4"/>
      <c r="D97" s="4"/>
      <c r="E97" s="4"/>
      <c r="F97" s="4"/>
      <c r="G97" s="4"/>
      <c r="H97" s="58"/>
      <c r="I97" s="58"/>
      <c r="J97" s="58"/>
      <c r="K97" s="85"/>
    </row>
    <row r="98" spans="1:11" ht="15.75">
      <c r="A98" s="57"/>
      <c r="B98" s="60" t="s">
        <v>108</v>
      </c>
      <c r="C98" s="4" t="s">
        <v>156</v>
      </c>
      <c r="D98" s="4"/>
      <c r="E98" s="4"/>
      <c r="F98" s="4"/>
      <c r="G98" s="4"/>
      <c r="H98" s="58"/>
      <c r="I98" s="58"/>
      <c r="J98" s="58"/>
      <c r="K98" s="85"/>
    </row>
    <row r="99" spans="1:11" ht="15.75">
      <c r="A99" s="57"/>
      <c r="B99" s="60" t="s">
        <v>109</v>
      </c>
      <c r="C99" s="61" t="s">
        <v>110</v>
      </c>
      <c r="D99" s="4"/>
      <c r="E99" s="4"/>
      <c r="F99" s="4"/>
      <c r="G99" s="4"/>
      <c r="H99" s="58"/>
      <c r="I99" s="58"/>
      <c r="J99" s="58"/>
      <c r="K99" s="85"/>
    </row>
    <row r="100" spans="1:11" ht="15.75">
      <c r="A100" s="57"/>
      <c r="B100" s="60" t="s">
        <v>111</v>
      </c>
      <c r="C100" s="62" t="s">
        <v>112</v>
      </c>
      <c r="D100" s="4"/>
      <c r="E100" s="77" t="s">
        <v>157</v>
      </c>
      <c r="F100" s="4"/>
      <c r="G100" s="62"/>
      <c r="H100" s="58"/>
      <c r="I100" s="58"/>
      <c r="J100" s="58"/>
      <c r="K100" s="85"/>
    </row>
    <row r="101" spans="1:11" ht="12" customHeight="1">
      <c r="A101" s="57"/>
      <c r="B101" s="4"/>
      <c r="C101" s="4"/>
      <c r="D101" s="4"/>
      <c r="E101" s="4"/>
      <c r="F101" s="4"/>
      <c r="G101" s="4"/>
      <c r="H101" s="58"/>
      <c r="I101" s="58"/>
      <c r="J101" s="58"/>
      <c r="K101" s="85"/>
    </row>
    <row r="102" spans="1:11" ht="15.75">
      <c r="A102" s="59" t="s">
        <v>113</v>
      </c>
      <c r="B102" s="4"/>
      <c r="C102" s="4"/>
      <c r="D102" s="1" t="s">
        <v>114</v>
      </c>
      <c r="E102" s="63"/>
      <c r="G102" s="4"/>
      <c r="H102" s="1" t="s">
        <v>115</v>
      </c>
      <c r="I102" s="64"/>
      <c r="J102" s="58"/>
      <c r="K102" s="85"/>
    </row>
    <row r="103" spans="1:12" ht="20.25">
      <c r="A103" s="57"/>
      <c r="B103" s="4"/>
      <c r="C103" s="4"/>
      <c r="D103" s="4"/>
      <c r="E103" s="4"/>
      <c r="F103" s="65"/>
      <c r="G103" s="65" t="s">
        <v>116</v>
      </c>
      <c r="H103" s="124" t="s">
        <v>117</v>
      </c>
      <c r="I103" s="124"/>
      <c r="J103" s="124"/>
      <c r="K103" s="88"/>
      <c r="L103" s="85"/>
    </row>
    <row r="104" spans="1:11" ht="15.75">
      <c r="A104" s="122" t="s">
        <v>118</v>
      </c>
      <c r="B104" s="123"/>
      <c r="C104" s="123"/>
      <c r="D104" s="66"/>
      <c r="E104" s="4"/>
      <c r="F104" s="4"/>
      <c r="G104" s="4"/>
      <c r="H104" s="58"/>
      <c r="I104" s="58"/>
      <c r="J104" s="58"/>
      <c r="K104" s="85"/>
    </row>
    <row r="105" spans="1:11" ht="15.75">
      <c r="A105" s="122" t="s">
        <v>119</v>
      </c>
      <c r="B105" s="123"/>
      <c r="C105" s="123"/>
      <c r="D105" s="66"/>
      <c r="E105" s="4"/>
      <c r="F105" s="67" t="s">
        <v>120</v>
      </c>
      <c r="G105" s="4"/>
      <c r="H105" s="127" t="s">
        <v>121</v>
      </c>
      <c r="I105" s="127"/>
      <c r="J105" s="127"/>
      <c r="K105" s="85"/>
    </row>
    <row r="106" spans="1:11" ht="15.75">
      <c r="A106" s="57"/>
      <c r="B106" s="4"/>
      <c r="C106" s="4"/>
      <c r="D106" s="4"/>
      <c r="E106" s="4"/>
      <c r="F106" s="4"/>
      <c r="G106" s="4"/>
      <c r="H106" s="4"/>
      <c r="I106" s="68" t="s">
        <v>122</v>
      </c>
      <c r="J106" s="4"/>
      <c r="K106" s="85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2.7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.7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7" ht="12.75">
      <c r="A132" s="4"/>
      <c r="B132" s="4"/>
      <c r="C132" s="4"/>
      <c r="D132" s="4"/>
      <c r="E132" s="4"/>
      <c r="F132" s="4"/>
      <c r="G132" s="4"/>
    </row>
    <row r="133" spans="1:5" ht="12.75">
      <c r="A133" s="4"/>
      <c r="B133" s="4"/>
      <c r="C133" s="4"/>
      <c r="D133" s="4"/>
      <c r="E133" s="4"/>
    </row>
  </sheetData>
  <sheetProtection password="CC18" sheet="1" objects="1" scenarios="1" selectLockedCells="1"/>
  <mergeCells count="125">
    <mergeCell ref="A104:C104"/>
    <mergeCell ref="A105:C105"/>
    <mergeCell ref="H103:J103"/>
    <mergeCell ref="A86:C86"/>
    <mergeCell ref="G87:I87"/>
    <mergeCell ref="H105:J105"/>
    <mergeCell ref="I95:J95"/>
    <mergeCell ref="D92:G92"/>
    <mergeCell ref="D93:G93"/>
    <mergeCell ref="D94:G94"/>
    <mergeCell ref="D95:G95"/>
    <mergeCell ref="A47:A48"/>
    <mergeCell ref="A49:A50"/>
    <mergeCell ref="A51:A52"/>
    <mergeCell ref="C47:C48"/>
    <mergeCell ref="C49:C50"/>
    <mergeCell ref="A1:J1"/>
    <mergeCell ref="B14:E14"/>
    <mergeCell ref="A15:C15"/>
    <mergeCell ref="D15:J15"/>
    <mergeCell ref="E3:J3"/>
    <mergeCell ref="E5:J5"/>
    <mergeCell ref="E7:J7"/>
    <mergeCell ref="I14:J14"/>
    <mergeCell ref="E9:J9"/>
    <mergeCell ref="E11:J11"/>
    <mergeCell ref="A82:J82"/>
    <mergeCell ref="A83:C83"/>
    <mergeCell ref="H94:I94"/>
    <mergeCell ref="H89:J89"/>
    <mergeCell ref="D90:E90"/>
    <mergeCell ref="A87:E87"/>
    <mergeCell ref="D91:G91"/>
    <mergeCell ref="A84:C84"/>
    <mergeCell ref="A91:A95"/>
    <mergeCell ref="A85:C85"/>
    <mergeCell ref="A81:C81"/>
    <mergeCell ref="A80:C80"/>
    <mergeCell ref="A54:E54"/>
    <mergeCell ref="C51:C52"/>
    <mergeCell ref="A79:C79"/>
    <mergeCell ref="A70:C70"/>
    <mergeCell ref="A71:J71"/>
    <mergeCell ref="A64:C64"/>
    <mergeCell ref="A65:C65"/>
    <mergeCell ref="A66:C66"/>
    <mergeCell ref="E48:F48"/>
    <mergeCell ref="A76:J76"/>
    <mergeCell ref="A77:C77"/>
    <mergeCell ref="A78:C78"/>
    <mergeCell ref="A74:C74"/>
    <mergeCell ref="A75:C75"/>
    <mergeCell ref="A72:C72"/>
    <mergeCell ref="A73:C73"/>
    <mergeCell ref="A69:C69"/>
    <mergeCell ref="D69:F69"/>
    <mergeCell ref="G60:I60"/>
    <mergeCell ref="A62:C63"/>
    <mergeCell ref="D62:D63"/>
    <mergeCell ref="E62:E63"/>
    <mergeCell ref="F62:F63"/>
    <mergeCell ref="G62:G63"/>
    <mergeCell ref="A60:E60"/>
    <mergeCell ref="G57:G58"/>
    <mergeCell ref="G33:G34"/>
    <mergeCell ref="H33:H34"/>
    <mergeCell ref="D33:D34"/>
    <mergeCell ref="E33:E34"/>
    <mergeCell ref="E50:F50"/>
    <mergeCell ref="E52:F52"/>
    <mergeCell ref="G54:I54"/>
    <mergeCell ref="H57:H58"/>
    <mergeCell ref="I55:J55"/>
    <mergeCell ref="I33:J33"/>
    <mergeCell ref="H45:H46"/>
    <mergeCell ref="I45:J45"/>
    <mergeCell ref="G43:I43"/>
    <mergeCell ref="G45:G46"/>
    <mergeCell ref="A33:A34"/>
    <mergeCell ref="F33:F34"/>
    <mergeCell ref="C33:C34"/>
    <mergeCell ref="A19:J19"/>
    <mergeCell ref="A23:B24"/>
    <mergeCell ref="C23:D23"/>
    <mergeCell ref="E23:G23"/>
    <mergeCell ref="H23:J23"/>
    <mergeCell ref="C24:D24"/>
    <mergeCell ref="E24:G24"/>
    <mergeCell ref="E31:F31"/>
    <mergeCell ref="H30:I30"/>
    <mergeCell ref="G21:H21"/>
    <mergeCell ref="A25:C26"/>
    <mergeCell ref="A28:B28"/>
    <mergeCell ref="C28:J28"/>
    <mergeCell ref="A30:C31"/>
    <mergeCell ref="E30:F30"/>
    <mergeCell ref="E45:F46"/>
    <mergeCell ref="E12:J12"/>
    <mergeCell ref="I21:J21"/>
    <mergeCell ref="D16:J16"/>
    <mergeCell ref="B17:D17"/>
    <mergeCell ref="E17:F17"/>
    <mergeCell ref="G17:J17"/>
    <mergeCell ref="I24:J24"/>
    <mergeCell ref="C21:D21"/>
    <mergeCell ref="E21:F21"/>
    <mergeCell ref="I57:J57"/>
    <mergeCell ref="A55:G55"/>
    <mergeCell ref="E57:F58"/>
    <mergeCell ref="A37:A38"/>
    <mergeCell ref="D37:D38"/>
    <mergeCell ref="E47:F47"/>
    <mergeCell ref="A43:E43"/>
    <mergeCell ref="A45:B46"/>
    <mergeCell ref="C45:C46"/>
    <mergeCell ref="D45:D46"/>
    <mergeCell ref="A68:C68"/>
    <mergeCell ref="E49:F49"/>
    <mergeCell ref="E51:F51"/>
    <mergeCell ref="A57:B58"/>
    <mergeCell ref="E53:F53"/>
    <mergeCell ref="E59:F59"/>
    <mergeCell ref="D57:D58"/>
    <mergeCell ref="A67:C67"/>
    <mergeCell ref="C57:C58"/>
  </mergeCells>
  <conditionalFormatting sqref="J26">
    <cfRule type="cellIs" priority="1" dxfId="0" operator="notEqual" stopIfTrue="1">
      <formula>$I$24/$C$24</formula>
    </cfRule>
    <cfRule type="cellIs" priority="2" dxfId="1" operator="greaterThan" stopIfTrue="1">
      <formula>0</formula>
    </cfRule>
  </conditionalFormatting>
  <conditionalFormatting sqref="E24:G24">
    <cfRule type="cellIs" priority="3" dxfId="2" operator="lessThanOrEqual" stopIfTrue="1">
      <formula>0</formula>
    </cfRule>
    <cfRule type="cellIs" priority="4" dxfId="1" operator="equal" stopIfTrue="1">
      <formula>$B$21+$E$21+$I$21</formula>
    </cfRule>
  </conditionalFormatting>
  <hyperlinks>
    <hyperlink ref="C100" r:id="rId1" display="btssz@btssz.hu  "/>
    <hyperlink ref="E100" r:id="rId2" display="info@btssz.hu"/>
  </hyperlinks>
  <printOptions horizontalCentered="1" verticalCentered="1"/>
  <pageMargins left="0.15748031496062992" right="0.15748031496062992" top="0.19" bottom="0.4724409448818898" header="0.07874015748031496" footer="0.4724409448818898"/>
  <pageSetup horizontalDpi="600" verticalDpi="600" orientation="portrait" paperSize="9" r:id="rId4"/>
  <rowBreaks count="1" manualBreakCount="1">
    <brk id="54" max="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@Home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 Béláné</dc:creator>
  <cp:keywords/>
  <dc:description/>
  <cp:lastModifiedBy>Tamás</cp:lastModifiedBy>
  <cp:lastPrinted>2007-02-19T18:13:19Z</cp:lastPrinted>
  <dcterms:created xsi:type="dcterms:W3CDTF">2007-01-29T08:01:37Z</dcterms:created>
  <dcterms:modified xsi:type="dcterms:W3CDTF">2007-02-25T16:05:19Z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